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180" windowWidth="15450" windowHeight="12120"/>
  </bookViews>
  <sheets>
    <sheet name="Лист1" sheetId="5" r:id="rId1"/>
  </sheets>
  <definedNames>
    <definedName name="_xlnm.Print_Area" localSheetId="0">Лист1!$A$1:$J$16</definedName>
  </definedNames>
  <calcPr calcId="162913"/>
</workbook>
</file>

<file path=xl/calcChain.xml><?xml version="1.0" encoding="utf-8"?>
<calcChain xmlns="http://schemas.openxmlformats.org/spreadsheetml/2006/main">
  <c r="J11" i="5" l="1"/>
  <c r="J10" i="5"/>
  <c r="I10" i="5"/>
  <c r="J6" i="5" l="1"/>
  <c r="J7" i="5"/>
  <c r="J8" i="5"/>
  <c r="J9" i="5"/>
  <c r="I6" i="5"/>
  <c r="I7" i="5"/>
  <c r="I8" i="5"/>
  <c r="I9" i="5"/>
  <c r="I5" i="5" l="1"/>
  <c r="J5" i="5" l="1"/>
</calcChain>
</file>

<file path=xl/sharedStrings.xml><?xml version="1.0" encoding="utf-8"?>
<sst xmlns="http://schemas.openxmlformats.org/spreadsheetml/2006/main" count="38" uniqueCount="35">
  <si>
    <t>№ п/п</t>
  </si>
  <si>
    <t>Основные технически характеристики</t>
  </si>
  <si>
    <t>Ед. изм.</t>
  </si>
  <si>
    <t>Кол-во</t>
  </si>
  <si>
    <t>Наименование продукции/ Марка/Тип/Модель</t>
  </si>
  <si>
    <t>Артикул</t>
  </si>
  <si>
    <t>Страна производства
Производитель
ИНН Производителя</t>
  </si>
  <si>
    <t>Цена за ед. 
без НДС в руб.</t>
  </si>
  <si>
    <t>Общая стоимость 
без НДС  в руб.</t>
  </si>
  <si>
    <t>Общая стоимость
с НДС 22% в руб.*</t>
  </si>
  <si>
    <t>_____________________________________</t>
  </si>
  <si>
    <t>________________________________</t>
  </si>
  <si>
    <t>_________________________</t>
  </si>
  <si>
    <t>(должность лица, уполномоченного на подписание коммерческого предложения)</t>
  </si>
  <si>
    <t>подпись, печать</t>
  </si>
  <si>
    <t xml:space="preserve"> (фамилия, имя, отчество)</t>
  </si>
  <si>
    <t xml:space="preserve"> "ВНИМАНИЕ:  цену представлять только на оригиналы. 
Наименование, марки, модели, характеристики, прописанные в спецификации Технического задания, могут отличаться от автоматически размещенных на ЭТП. 
Приоритет имеет спецификация к Техническому заданию"         
 * При применении упрощенной системы налогообложения указывается только стоимость без НДС  в столбце 10 проставляется "не облагается"         
 Заполняются только ячейки отмеченные зеленым цветом         
 Примечание: Просьба высылать ценовое предложение в скане с печатью и подписью, а также в формате Excel для обработки предложения</t>
  </si>
  <si>
    <t xml:space="preserve">
Наименование организации</t>
  </si>
  <si>
    <t>В т.ч. НДС 22%</t>
  </si>
  <si>
    <t>Ценовой расчет</t>
  </si>
  <si>
    <t>шт</t>
  </si>
  <si>
    <t>Приложение № 1 к форме ТКП</t>
  </si>
  <si>
    <t>Тип: фильтрующий, Защитные свойства: от продуктов горения и химически опасных веществ, Min.dремя действия (минуты):
35, Размер: Универсальный, Рабочая температура:  от -20 до +60 °С</t>
  </si>
  <si>
    <t>Универсальный фильтрующий малогабаритный самоспасатель (УФМС) «Шанс»-Е п/м</t>
  </si>
  <si>
    <t>Прибор химической разведки (М+RC:R[3]C[4]ини-экспресс-лаборатория «Пчёлка-Р» в контейнере-укладке типа «сумка»)</t>
  </si>
  <si>
    <t>Обьект исследования- Вода и водные растворы, Воздушные среды, Почва, Продукты питания, Состав лаборатории:
Индикаторные средства и тест-системы: «аммиак» и «пары ртути».</t>
  </si>
  <si>
    <t>компл</t>
  </si>
  <si>
    <t xml:space="preserve">
Метеокомплект № 3М МК-3 «БРИЗ» комплектация 2</t>
  </si>
  <si>
    <t>Диапазон измерения скорости воздушного потокаот 3 до 25 Условия эксплуатацииот -40 оС до +55 оС и относительной влажности до 90%, Вес комплекта 950 г,Габаритные размеры сумки 385х200х65 мм, Сумка, анемометр с встроенным термометром, компас, лента-вымпел, ластик для карандаша, карманный фонарь, документация, паспорт, графитный карандаш,  журнал, бланки</t>
  </si>
  <si>
    <t xml:space="preserve">
Дозиметр ДКГ-05Д (с аккумулятором и зарядным устройством (на 1 прибор) </t>
  </si>
  <si>
    <t>Звуковая и световая сигнализация превышения системных порогов сигнализации; •превышения пределов индикации ИЭД – 42,9 Зв и МИЭД – 42,9 Зв?ч-1  отрицательных результатов самодиагностики; •разряда элементов питания ниже 3,52 В, Дозиметр ДКГ-05Д с аккумуляторным питанием (встроенный перезаряжаемый аккумулятор) паспорт, 
руководство по эксплуатации.</t>
  </si>
  <si>
    <t xml:space="preserve">
70046_00</t>
  </si>
  <si>
    <t xml:space="preserve">
  8.416.1</t>
  </si>
  <si>
    <t>Изолирующий дыхательный аппарат PROX S70R (ИП-4МК)</t>
  </si>
  <si>
    <t>Температурный диапазон -40 градусов С до +40 градусов С; Маска, переговорное устройство, регенеративный патрон, сумка, инструкция, вес комплекта – не более 4,5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</si>
</sst>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34343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right"/>
    </xf>
    <xf numFmtId="2" fontId="6" fillId="0" borderId="0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/>
    <xf numFmtId="44" fontId="3" fillId="4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Alignment="1">
      <alignment vertical="center" wrapText="1"/>
    </xf>
  </cellXfs>
  <cellStyles count="4">
    <cellStyle name="Гиперссылка" xfId="3" builtinId="8"/>
    <cellStyle name="Денежный" xfId="2" builtinId="4"/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9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9039225" y="33261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9039225" y="33261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9858375" y="2537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view="pageBreakPreview" zoomScale="70" zoomScaleNormal="100" zoomScaleSheetLayoutView="70" workbookViewId="0">
      <selection activeCell="I14" sqref="I14"/>
    </sheetView>
  </sheetViews>
  <sheetFormatPr defaultColWidth="9.140625" defaultRowHeight="12.75" x14ac:dyDescent="0.2"/>
  <cols>
    <col min="1" max="1" width="4.5703125" style="1" customWidth="1"/>
    <col min="2" max="2" width="24.5703125" style="4" customWidth="1"/>
    <col min="3" max="3" width="52.42578125" style="4" customWidth="1"/>
    <col min="4" max="4" width="21" style="4" customWidth="1"/>
    <col min="5" max="5" width="8.42578125" style="3" customWidth="1"/>
    <col min="6" max="6" width="6.5703125" style="2" customWidth="1"/>
    <col min="7" max="7" width="16.5703125" style="2" customWidth="1"/>
    <col min="8" max="8" width="14.42578125" style="2" customWidth="1"/>
    <col min="9" max="9" width="13.7109375" style="14" customWidth="1"/>
    <col min="10" max="10" width="15.28515625" style="14" customWidth="1"/>
    <col min="11" max="12" width="9.140625" style="5"/>
    <col min="13" max="16384" width="9.140625" style="1"/>
  </cols>
  <sheetData>
    <row r="1" spans="1:10" x14ac:dyDescent="0.2">
      <c r="A1" s="23" t="s">
        <v>17</v>
      </c>
      <c r="J1" s="22" t="s">
        <v>21</v>
      </c>
    </row>
    <row r="2" spans="1:10" x14ac:dyDescent="0.2">
      <c r="A2" s="34" t="s">
        <v>19</v>
      </c>
      <c r="B2" s="34"/>
      <c r="C2" s="34"/>
      <c r="D2" s="34"/>
      <c r="E2" s="34"/>
      <c r="F2" s="34"/>
      <c r="G2" s="12"/>
      <c r="H2" s="12"/>
      <c r="I2" s="15"/>
      <c r="J2" s="15"/>
    </row>
    <row r="3" spans="1:10" ht="75.75" customHeight="1" x14ac:dyDescent="0.2">
      <c r="A3" s="10" t="s">
        <v>0</v>
      </c>
      <c r="B3" s="10" t="s">
        <v>4</v>
      </c>
      <c r="C3" s="11" t="s">
        <v>1</v>
      </c>
      <c r="D3" s="11" t="s">
        <v>5</v>
      </c>
      <c r="E3" s="11" t="s">
        <v>2</v>
      </c>
      <c r="F3" s="10" t="s">
        <v>3</v>
      </c>
      <c r="G3" s="10" t="s">
        <v>6</v>
      </c>
      <c r="H3" s="10" t="s">
        <v>7</v>
      </c>
      <c r="I3" s="16" t="s">
        <v>8</v>
      </c>
      <c r="J3" s="16" t="s">
        <v>9</v>
      </c>
    </row>
    <row r="4" spans="1:10" ht="12.75" customHeight="1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17">
        <v>9</v>
      </c>
      <c r="J4" s="17">
        <v>10</v>
      </c>
    </row>
    <row r="5" spans="1:10" ht="68.25" customHeight="1" x14ac:dyDescent="0.2">
      <c r="A5" s="6">
        <v>1</v>
      </c>
      <c r="B5" s="27" t="s">
        <v>23</v>
      </c>
      <c r="C5" s="28" t="s">
        <v>22</v>
      </c>
      <c r="D5" s="31" t="s">
        <v>31</v>
      </c>
      <c r="E5" s="8" t="s">
        <v>20</v>
      </c>
      <c r="F5" s="8">
        <v>13</v>
      </c>
      <c r="G5" s="13"/>
      <c r="H5" s="24"/>
      <c r="I5" s="25">
        <f>ROUND((H5*F5),2)</f>
        <v>0</v>
      </c>
      <c r="J5" s="25">
        <f>ROUND((I5*1.22),2)</f>
        <v>0</v>
      </c>
    </row>
    <row r="6" spans="1:10" ht="82.5" customHeight="1" x14ac:dyDescent="0.2">
      <c r="A6" s="6">
        <v>2</v>
      </c>
      <c r="B6" s="27" t="s">
        <v>24</v>
      </c>
      <c r="C6" s="29" t="s">
        <v>25</v>
      </c>
      <c r="D6" s="7" t="s">
        <v>32</v>
      </c>
      <c r="E6" s="8" t="s">
        <v>26</v>
      </c>
      <c r="F6" s="8">
        <v>1</v>
      </c>
      <c r="G6" s="13"/>
      <c r="H6" s="24"/>
      <c r="I6" s="25">
        <f t="shared" ref="I6:I9" si="0">ROUND((H6*F6),2)</f>
        <v>0</v>
      </c>
      <c r="J6" s="25">
        <f t="shared" ref="J6:J9" si="1">ROUND((I6*1.22),2)</f>
        <v>0</v>
      </c>
    </row>
    <row r="7" spans="1:10" ht="67.5" customHeight="1" x14ac:dyDescent="0.2">
      <c r="A7" s="6">
        <v>3</v>
      </c>
      <c r="B7" s="41" t="s">
        <v>33</v>
      </c>
      <c r="C7" s="30" t="s">
        <v>34</v>
      </c>
      <c r="D7" s="33">
        <v>3102050100019</v>
      </c>
      <c r="E7" s="8" t="s">
        <v>26</v>
      </c>
      <c r="F7" s="8">
        <v>3</v>
      </c>
      <c r="G7" s="13"/>
      <c r="H7" s="24"/>
      <c r="I7" s="25">
        <f t="shared" si="0"/>
        <v>0</v>
      </c>
      <c r="J7" s="25">
        <f t="shared" si="1"/>
        <v>0</v>
      </c>
    </row>
    <row r="8" spans="1:10" ht="90.75" customHeight="1" x14ac:dyDescent="0.2">
      <c r="A8" s="6">
        <v>4</v>
      </c>
      <c r="B8" s="27" t="s">
        <v>27</v>
      </c>
      <c r="C8" s="27" t="s">
        <v>28</v>
      </c>
      <c r="D8" s="32">
        <v>1000211</v>
      </c>
      <c r="E8" s="8" t="s">
        <v>20</v>
      </c>
      <c r="F8" s="8">
        <v>1</v>
      </c>
      <c r="G8" s="13"/>
      <c r="H8" s="24"/>
      <c r="I8" s="25">
        <f t="shared" si="0"/>
        <v>0</v>
      </c>
      <c r="J8" s="25">
        <f t="shared" si="1"/>
        <v>0</v>
      </c>
    </row>
    <row r="9" spans="1:10" ht="90.75" customHeight="1" x14ac:dyDescent="0.2">
      <c r="A9" s="6">
        <v>5</v>
      </c>
      <c r="B9" s="27" t="s">
        <v>29</v>
      </c>
      <c r="C9" s="29" t="s">
        <v>30</v>
      </c>
      <c r="D9" s="32">
        <v>146929</v>
      </c>
      <c r="E9" s="8" t="s">
        <v>26</v>
      </c>
      <c r="F9" s="8">
        <v>2</v>
      </c>
      <c r="G9" s="13"/>
      <c r="H9" s="24"/>
      <c r="I9" s="25">
        <f t="shared" si="0"/>
        <v>0</v>
      </c>
      <c r="J9" s="25">
        <f t="shared" si="1"/>
        <v>0</v>
      </c>
    </row>
    <row r="10" spans="1:10" x14ac:dyDescent="0.2">
      <c r="A10" s="35"/>
      <c r="B10" s="35"/>
      <c r="C10" s="35"/>
      <c r="D10" s="35"/>
      <c r="E10" s="35"/>
      <c r="F10" s="35"/>
      <c r="G10" s="35"/>
      <c r="H10" s="35"/>
      <c r="I10" s="26">
        <f>ROUND(SUM(I5:I9),2)</f>
        <v>0</v>
      </c>
      <c r="J10" s="26">
        <f>ROUND((I10*1.22),2)</f>
        <v>0</v>
      </c>
    </row>
    <row r="11" spans="1:10" x14ac:dyDescent="0.2">
      <c r="A11" s="35" t="s">
        <v>18</v>
      </c>
      <c r="B11" s="35"/>
      <c r="C11" s="35"/>
      <c r="D11" s="35"/>
      <c r="E11" s="35"/>
      <c r="F11" s="35"/>
      <c r="G11" s="35"/>
      <c r="H11" s="35"/>
      <c r="I11" s="35"/>
      <c r="J11" s="26">
        <f>ROUND((J10-I10),2)</f>
        <v>0</v>
      </c>
    </row>
    <row r="13" spans="1:10" customFormat="1" ht="15" x14ac:dyDescent="0.25">
      <c r="A13" s="18"/>
      <c r="B13" s="19" t="s">
        <v>10</v>
      </c>
      <c r="C13" s="38" t="s">
        <v>11</v>
      </c>
      <c r="D13" s="38"/>
      <c r="E13" s="38" t="s">
        <v>12</v>
      </c>
      <c r="F13" s="38"/>
      <c r="G13" s="38"/>
      <c r="H13" s="38"/>
    </row>
    <row r="14" spans="1:10" customFormat="1" ht="15" x14ac:dyDescent="0.25">
      <c r="A14" s="20"/>
      <c r="B14" s="39" t="s">
        <v>13</v>
      </c>
      <c r="C14" s="39" t="s">
        <v>14</v>
      </c>
      <c r="D14" s="39"/>
      <c r="E14" s="40" t="s">
        <v>15</v>
      </c>
      <c r="F14" s="40"/>
      <c r="G14" s="40"/>
      <c r="H14" s="40"/>
    </row>
    <row r="15" spans="1:10" customFormat="1" ht="15" x14ac:dyDescent="0.25">
      <c r="A15" s="21"/>
      <c r="B15" s="39"/>
      <c r="C15" s="21"/>
      <c r="D15" s="21"/>
      <c r="E15" s="21"/>
      <c r="F15" s="21"/>
      <c r="G15" s="21"/>
    </row>
    <row r="17" spans="1:10" x14ac:dyDescent="0.2">
      <c r="A17" s="36" t="s">
        <v>16</v>
      </c>
      <c r="B17" s="37"/>
      <c r="C17" s="37"/>
      <c r="D17" s="37"/>
      <c r="E17" s="37"/>
      <c r="F17" s="37"/>
      <c r="G17" s="37"/>
      <c r="H17" s="37"/>
      <c r="I17" s="37"/>
      <c r="J17" s="37"/>
    </row>
    <row r="18" spans="1:10" ht="83.25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</row>
  </sheetData>
  <mergeCells count="9">
    <mergeCell ref="A2:F2"/>
    <mergeCell ref="A10:H10"/>
    <mergeCell ref="A11:I11"/>
    <mergeCell ref="A17:J18"/>
    <mergeCell ref="C13:D13"/>
    <mergeCell ref="E13:H13"/>
    <mergeCell ref="B14:B15"/>
    <mergeCell ref="C14:D14"/>
    <mergeCell ref="E14:H14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2026-07-31T08:48:48Z</dcterms:modified>
</cp:coreProperties>
</file>