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CHV\AD01\Projects\OMPPZ\Ушакова\ЗАКУПКИ 2027\Октябрь 2026\9376496 ОЗП В2В Противогазы и респираторы\Закпочная документация_9376496\"/>
    </mc:Choice>
  </mc:AlternateContent>
  <bookViews>
    <workbookView xWindow="0" yWindow="0" windowWidth="0" windowHeight="17100"/>
  </bookViews>
  <sheets>
    <sheet name="ТЗ" sheetId="4" r:id="rId1"/>
  </sheets>
  <definedNames>
    <definedName name="_Ref55334738_2" localSheetId="0">ТЗ!#REF!</definedName>
    <definedName name="_Ref55334738_2">#REF!</definedName>
    <definedName name="_Toc57314626_2" localSheetId="0">ТЗ!#REF!</definedName>
    <definedName name="_Toc57314626_2">#REF!</definedName>
    <definedName name="_Toc98251280_2" localSheetId="0">ТЗ!$N$1</definedName>
    <definedName name="_Toc98251280_2">#REF!</definedName>
    <definedName name="_xlnm._FilterDatabase" localSheetId="0" hidden="1">ТЗ!$8:$31</definedName>
    <definedName name="_xlnm.Print_Area" localSheetId="0">ТЗ!$A$1:$N$33</definedName>
  </definedNames>
  <calcPr calcId="162913" fullCalcOnLoad="1"/>
</workbook>
</file>

<file path=xl/calcChain.xml><?xml version="1.0" encoding="utf-8"?>
<calcChain xmlns="http://schemas.openxmlformats.org/spreadsheetml/2006/main">
  <c r="M10" i="4" l="1"/>
  <c r="M9" i="4"/>
  <c r="M11" i="4"/>
  <c r="M13" i="4"/>
  <c r="M12" i="4"/>
</calcChain>
</file>

<file path=xl/sharedStrings.xml><?xml version="1.0" encoding="utf-8"?>
<sst xmlns="http://schemas.openxmlformats.org/spreadsheetml/2006/main" count="61" uniqueCount="60">
  <si>
    <t xml:space="preserve">Техническое задание </t>
  </si>
  <si>
    <t>№ п/п</t>
  </si>
  <si>
    <t>Кол-во</t>
  </si>
  <si>
    <t>Показатель</t>
  </si>
  <si>
    <t>Описание</t>
  </si>
  <si>
    <t>Технические требования к продукции</t>
  </si>
  <si>
    <t>Подтверждение соответствия продукции предъявляемым требованиям</t>
  </si>
  <si>
    <t>№ П/П</t>
  </si>
  <si>
    <t>Дата поставки  день/месяц/год</t>
  </si>
  <si>
    <t>Тара (упаковка) возврату не подлежит</t>
  </si>
  <si>
    <t>Грузополучатель, реквизиты (для договоров, счетов-фактур и др.)</t>
  </si>
  <si>
    <t>№ лота по ГКПЗ</t>
  </si>
  <si>
    <t>Номер МТР SAP</t>
  </si>
  <si>
    <t>Плановая цена, руб (без НДС)</t>
  </si>
  <si>
    <t>Поставка осуществляетcя путем отгрузок Продукции автомобильным транспортом силами и за счет Поставщика соответственно до склада Грузополучателя. Затраты по доставке включаются в стоимость продукции</t>
  </si>
  <si>
    <t xml:space="preserve">В случае предложения эквивалента или аналога, Участник должен предоставить техническое описание, эскиз или чертеж предлагаемой продукции на момент подачи оферты в составе своей закупочной документации. </t>
  </si>
  <si>
    <t>Поставляемый товар должен быть экологически безопасен, сертифицирован и по безопасности должен соответствовать требованиям государственных стандартов, техническим условиям и действующему законодательству РФ.</t>
  </si>
  <si>
    <t>Таблица 1</t>
  </si>
  <si>
    <t>Таблица 2</t>
  </si>
  <si>
    <t>Продукция должна быть маркирована  и упакована в упаковку, обеспечивающую сохранность и безопасность Продукции при перевозке и хранении</t>
  </si>
  <si>
    <t>Дополнительные характеристики продукции (при наличии)</t>
  </si>
  <si>
    <t>Условия поставки товаров, требования к упаковке, отгрузке товаров</t>
  </si>
  <si>
    <t>Требования к безопасности</t>
  </si>
  <si>
    <t>Поставщик должен гарантировать безопасность продукции для жизни, здоровья, имущества Заказчика и окружающей среды при обычных условиях его использования, хранения, транспортировки и утилизации.</t>
  </si>
  <si>
    <t>Досрочная поставка может производиться только с письменного согласия Покупателя.</t>
  </si>
  <si>
    <t>Покупатель вправе отказаться от принятия Продукции по согласованной спецификации: если поставка по ней просрочена более чем на 10 календарных дней.</t>
  </si>
  <si>
    <t>Источник финансирования:</t>
  </si>
  <si>
    <t>Место поставки, получатель</t>
  </si>
  <si>
    <t>Поставщик одновременно с передачей товара обязан передать Покупателю его принадлежности, а также относящиеся к нему документы на русском языке (технический паспорт, сертификаты соответствия товара требованиям технических регламентов ), положениям стандартов, сводов правил, ГОСТам, установленных для данного вида товара, санитарно-эпидемиологическое заключение, инструкции по эксплуатации, другие документы, поставляемые производителем, в том числе гарантийные обязательства)</t>
  </si>
  <si>
    <t>Наименование продукции, технические требования (ГОСТ, ТУ, ОСТ, номер чертежа и иные)</t>
  </si>
  <si>
    <t>Маркировка, упаковка и сопроводительная документация должны строго соответствовать специальным требованиям нормативно-технической документации</t>
  </si>
  <si>
    <t>Возможность поставки  эквивалента</t>
  </si>
  <si>
    <t>Заказчик оставляет за собой право заключить договор, в соответствии с Условиями Закупочной документации, на меньший объем закупок, уточняемый по фактической потребности.</t>
  </si>
  <si>
    <t>Гарантийный срок на Продукцию - в соответствии с паспортом завода-изготовителя, но не менее чем 12 месяцев со дня получения Покупателем Продукции.</t>
  </si>
  <si>
    <t xml:space="preserve">Поставляемый товар должен соответствовать требованиям, указанным в столбцах 4,5,6 Таблицы 1 (в части размеров, комплектации, ГОСТов, ОСТов, ТУ) </t>
  </si>
  <si>
    <t>При предложении продукции из фактического наличия на складе, Участник должен предоставить копию паспорта, сертификатов качества или соответствия, ТУ на предлагаемую продукцию на момент подачи оферты в составе своей закупочной документации</t>
  </si>
  <si>
    <t>Код ОК 034-2014 (ОКПД)</t>
  </si>
  <si>
    <t>Применение запрета/ограничения в соответствии с Перечнями №1,2 ПП РФ№1875 от 23.12.2024</t>
  </si>
  <si>
    <t>Основание неприменения запрета/ограничения (ссылка на пп, п. ПП РФ №1875) - в случае наличия</t>
  </si>
  <si>
    <t>Плановая стоимость, руб (без НДС)</t>
  </si>
  <si>
    <t>Ед. изм.</t>
  </si>
  <si>
    <t>ШТ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</si>
  <si>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Сумма НДС 22%</t>
  </si>
  <si>
    <t>на поставку Противогазов и респираторов</t>
  </si>
  <si>
    <t>БЕЗОПАСНОСТЬ</t>
  </si>
  <si>
    <t>9376496</t>
  </si>
  <si>
    <t>486527</t>
  </si>
  <si>
    <t>485040</t>
  </si>
  <si>
    <t>РЕСПИРАТОР У-2К</t>
  </si>
  <si>
    <t>ПРОТИВОГАЗ ГП-7</t>
  </si>
  <si>
    <t>32.99.11.120</t>
  </si>
  <si>
    <t>32.99.11.111</t>
  </si>
  <si>
    <t xml:space="preserve">                                                                                                                                                                                 Плановая стоимость продукции без НДС по лоту 9376496</t>
  </si>
  <si>
    <t xml:space="preserve">                                                                                                                                                                         Предварительная стоимость продукции с НДС по лоту 9376496</t>
  </si>
  <si>
    <t>Чебоксарская ТЭЦ-2, 428003, Чувашская Республика, г. Чебоксары, Марпосадское ш., д.4</t>
  </si>
  <si>
    <t>Новочебоксарская ТЭЦ-3, 429965, Чувашская Республика, г. Новочебоксарск, ул. Промышленная, влд. 97</t>
  </si>
  <si>
    <t>Публичное акционерное общество «Т Плюс» ПАО "Т Плюс"
Филиал «Марий Эл и Чувашии» ПАО «Т Плюс»
Юр.адрес: 143421, Московская область, г.о. Красногорск, тер. автодорога Балтия, км 26-й, д.5, стр. 3
Почт.адрес: 428003, Чувашская Республика, г. Чебоксары, Марпосадское ш., д.4 
Грузополучатели: 
Филиал "Марий Эл и Чувашии" ПАО «Т Плюс» по адресу: 
Чебоксарская ТЭЦ-2, 428003, Чувашская Республика, г. Чебоксары, Марпосадское ш., д.4 ИНН/КПП: 6315376946/213043001
Обособленное подразделение ПАО «Т Плюс» по адресу:
Новочебоксарская ТЭЦ-3, 429965, Чувашская Республика, г. Новочебоксарск, ул. Промышленная, влд. 97 ИНН/КПП: 6315376946/212445001   
Р/с № 40702810375000001212 
в КИРОВСКОЕ ОТДЕЛЕНИЕ № 8612 ПАО Сбербанк
К/с 30101810500000000609, БИК 043304609</t>
  </si>
  <si>
    <t>Поставляемый товар должен быть новым товаром (товаром, который не был в употреблении, ремонте, в том числе, который не был восстановлен, у которого не была осуществлена замена составных частей, не были восстановлены потребительские свойства) изготовленным не ранее 2026 года.</t>
  </si>
  <si>
    <t>Необходимые размеры — 1 размер 5 шт, 2 размер 20 шт, 3 размер 5 шт.
Снабжена одним клапаном выдоха и двумя клапанами вдоха.
Эксплуатация при влажности до 98%.
Температурный диапазон эксплуатации — от минус 10 до плюс 35 градусов Цельсия.
Гарантийный срок эксплуатации — 12 лет.</t>
  </si>
  <si>
    <t>Необходимые размеры — 1 размер 30 шт, 2 размер 60 шт, 3 размер 20 шт.
Масса противогаза в комплекте без сумки — не более 900 грамм.
Площадь поля зрения — не менее 60 %.
Сопротивление постоянному воздушному потоку на вдохе при объемном расходе воздуха 30 дм³/мин — не более 176,4 Па. (18 мм вод. ст.)
Объёмное содержание диоксида углерода во вдыхаемом воздухе — не более 1,0 %
Коэффициент подсоса под лицевую часть аэрозоля стандартного масляного тумана — не более 0,001 %[2].
Коэффициент проницаемости ФПК по аэрозолю стандартного масляного тумана — не более 0,001 %.[3].
Коэффициент проницаемости по парам радиоактивного йода-131 — не более 0,01 %
Температурный диапазон эксплуатации — от минус 40 до плюс 40 градусов Цельсия.
Гарантийный срок эксплуатации — 12 лет.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</si>
</sst>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6" x14ac:knownFonts="1"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2"/>
      <color indexed="8"/>
      <name val="Tahoma"/>
      <family val="2"/>
      <charset val="204"/>
    </font>
    <font>
      <b/>
      <sz val="12"/>
      <color indexed="8"/>
      <name val="Tahoma"/>
      <family val="2"/>
      <charset val="204"/>
    </font>
    <font>
      <sz val="12"/>
      <color indexed="8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name val="Arial Cyr"/>
      <family val="2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8"/>
      <name val="Tahoma"/>
      <family val="2"/>
      <charset val="204"/>
    </font>
    <font>
      <b/>
      <sz val="15"/>
      <color indexed="8"/>
      <name val="Times New Roman"/>
      <family val="1"/>
      <charset val="204"/>
    </font>
    <font>
      <b/>
      <sz val="14"/>
      <color indexed="8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22"/>
      <color rgb="FF000000"/>
      <name val="Tahoma"/>
      <family val="2"/>
      <charset val="204"/>
    </font>
    <font>
      <sz val="12"/>
      <color rgb="FF000000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6">
    <xf numFmtId="0" fontId="0" fillId="0" borderId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6" borderId="0" applyNumberFormat="0" applyBorder="0" applyAlignment="0" applyProtection="0"/>
    <xf numFmtId="0" fontId="17" fillId="27" borderId="11" applyNumberFormat="0" applyAlignment="0" applyProtection="0"/>
    <xf numFmtId="0" fontId="18" fillId="28" borderId="12" applyNumberFormat="0" applyAlignment="0" applyProtection="0"/>
    <xf numFmtId="0" fontId="19" fillId="28" borderId="11" applyNumberFormat="0" applyAlignment="0" applyProtection="0"/>
    <xf numFmtId="0" fontId="20" fillId="0" borderId="13" applyNumberFormat="0" applyFill="0" applyAlignment="0" applyProtection="0"/>
    <xf numFmtId="0" fontId="21" fillId="0" borderId="14" applyNumberFormat="0" applyFill="0" applyAlignment="0" applyProtection="0"/>
    <xf numFmtId="0" fontId="22" fillId="0" borderId="15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6" applyNumberFormat="0" applyFill="0" applyAlignment="0" applyProtection="0"/>
    <xf numFmtId="0" fontId="24" fillId="29" borderId="17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30" borderId="0" applyNumberFormat="0" applyBorder="0" applyAlignment="0" applyProtection="0"/>
    <xf numFmtId="0" fontId="28" fillId="0" borderId="0"/>
    <xf numFmtId="0" fontId="1" fillId="0" borderId="0"/>
    <xf numFmtId="0" fontId="8" fillId="0" borderId="0"/>
    <xf numFmtId="0" fontId="29" fillId="31" borderId="0" applyNumberFormat="0" applyBorder="0" applyAlignment="0" applyProtection="0"/>
    <xf numFmtId="0" fontId="30" fillId="0" borderId="0" applyNumberFormat="0" applyFill="0" applyBorder="0" applyAlignment="0" applyProtection="0"/>
    <xf numFmtId="0" fontId="15" fillId="32" borderId="18" applyNumberFormat="0" applyFont="0" applyAlignment="0" applyProtection="0"/>
    <xf numFmtId="0" fontId="31" fillId="0" borderId="19" applyNumberFormat="0" applyFill="0" applyAlignment="0" applyProtection="0"/>
    <xf numFmtId="0" fontId="32" fillId="0" borderId="0" applyNumberFormat="0" applyFill="0" applyBorder="0" applyAlignment="0" applyProtection="0"/>
    <xf numFmtId="0" fontId="33" fillId="33" borderId="0" applyNumberFormat="0" applyBorder="0" applyAlignment="0" applyProtection="0"/>
  </cellStyleXfs>
  <cellXfs count="6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Border="1" applyAlignment="1">
      <alignment horizontal="center"/>
    </xf>
    <xf numFmtId="0" fontId="6" fillId="0" borderId="0" xfId="0" applyFont="1"/>
    <xf numFmtId="0" fontId="5" fillId="0" borderId="0" xfId="0" applyFont="1"/>
    <xf numFmtId="0" fontId="2" fillId="0" borderId="0" xfId="0" applyFont="1" applyBorder="1" applyAlignment="1">
      <alignment horizontal="center"/>
    </xf>
    <xf numFmtId="0" fontId="12" fillId="0" borderId="0" xfId="0" applyFont="1"/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5" fillId="0" borderId="0" xfId="0" applyFont="1" applyFill="1"/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/>
    <xf numFmtId="0" fontId="6" fillId="0" borderId="0" xfId="0" applyFont="1" applyFill="1"/>
    <xf numFmtId="0" fontId="5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4" borderId="1" xfId="0" applyFont="1" applyFill="1" applyBorder="1" applyAlignment="1">
      <alignment horizontal="center" vertical="center" wrapText="1"/>
    </xf>
    <xf numFmtId="4" fontId="34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vertical="center"/>
    </xf>
    <xf numFmtId="0" fontId="5" fillId="34" borderId="1" xfId="0" applyNumberFormat="1" applyFont="1" applyFill="1" applyBorder="1" applyAlignment="1">
      <alignment horizontal="center" vertical="center" wrapText="1"/>
    </xf>
    <xf numFmtId="4" fontId="5" fillId="34" borderId="1" xfId="0" applyNumberFormat="1" applyFont="1" applyFill="1" applyBorder="1" applyAlignment="1">
      <alignment horizontal="center" vertical="center" wrapText="1"/>
    </xf>
    <xf numFmtId="4" fontId="34" fillId="34" borderId="0" xfId="0" applyNumberFormat="1" applyFont="1" applyFill="1" applyBorder="1" applyAlignment="1">
      <alignment horizontal="center" vertical="center"/>
    </xf>
    <xf numFmtId="0" fontId="5" fillId="34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5" fillId="34" borderId="1" xfId="0" applyNumberFormat="1" applyFont="1" applyFill="1" applyBorder="1" applyAlignment="1">
      <alignment horizontal="center" vertical="center" wrapText="1"/>
    </xf>
    <xf numFmtId="14" fontId="35" fillId="34" borderId="1" xfId="0" applyNumberFormat="1" applyFont="1" applyFill="1" applyBorder="1" applyAlignment="1">
      <alignment horizontal="center" vertical="center"/>
    </xf>
    <xf numFmtId="4" fontId="13" fillId="34" borderId="1" xfId="0" applyNumberFormat="1" applyFont="1" applyFill="1" applyBorder="1" applyAlignment="1">
      <alignment horizontal="center" vertical="center" wrapText="1"/>
    </xf>
    <xf numFmtId="0" fontId="12" fillId="0" borderId="0" xfId="0" applyFont="1" applyFill="1"/>
    <xf numFmtId="0" fontId="12" fillId="0" borderId="0" xfId="0" applyFont="1" applyFill="1" applyAlignment="1">
      <alignment horizontal="left"/>
    </xf>
    <xf numFmtId="0" fontId="14" fillId="0" borderId="0" xfId="0" applyFont="1" applyFill="1"/>
    <xf numFmtId="0" fontId="12" fillId="0" borderId="0" xfId="0" applyFont="1" applyFill="1" applyAlignment="1"/>
    <xf numFmtId="0" fontId="12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1" fillId="34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right" vertical="center"/>
    </xf>
    <xf numFmtId="0" fontId="13" fillId="0" borderId="8" xfId="0" applyFont="1" applyFill="1" applyBorder="1" applyAlignment="1">
      <alignment horizontal="right" vertical="center"/>
    </xf>
    <xf numFmtId="0" fontId="13" fillId="0" borderId="9" xfId="0" applyFont="1" applyFill="1" applyBorder="1" applyAlignment="1">
      <alignment horizontal="right" vertical="center"/>
    </xf>
  </cellXfs>
  <cellStyles count="46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азвание 2" xfId="35"/>
    <cellStyle name="Нейтральный" xfId="36" builtinId="28" customBuiltin="1"/>
    <cellStyle name="Обычный" xfId="0" builtinId="0"/>
    <cellStyle name="Обычный 19" xfId="37"/>
    <cellStyle name="Обычный 2" xfId="38"/>
    <cellStyle name="Обычный 5" xfId="39"/>
    <cellStyle name="Плохой" xfId="40" builtinId="27" customBuiltin="1"/>
    <cellStyle name="Пояснение" xfId="41" builtinId="53" customBuiltin="1"/>
    <cellStyle name="Примечание 2" xfId="42"/>
    <cellStyle name="Связанная ячейка" xfId="43" builtinId="24" customBuiltin="1"/>
    <cellStyle name="Текст предупреждения" xfId="44" builtinId="11" customBuiltin="1"/>
    <cellStyle name="Хороший" xfId="45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40"/>
  <sheetViews>
    <sheetView tabSelected="1" zoomScale="70" zoomScaleNormal="70" workbookViewId="0">
      <selection activeCell="F10" sqref="F10"/>
    </sheetView>
  </sheetViews>
  <sheetFormatPr defaultRowHeight="15" x14ac:dyDescent="0.2"/>
  <cols>
    <col min="1" max="1" width="7.28515625" style="1" customWidth="1"/>
    <col min="2" max="2" width="11.42578125" style="1" customWidth="1"/>
    <col min="3" max="3" width="12.140625" style="1" customWidth="1"/>
    <col min="4" max="4" width="59.7109375" style="1" customWidth="1"/>
    <col min="5" max="5" width="24" style="1" customWidth="1"/>
    <col min="6" max="6" width="65.7109375" style="1" customWidth="1"/>
    <col min="7" max="7" width="21.42578125" style="31" customWidth="1"/>
    <col min="8" max="8" width="21.7109375" style="32" customWidth="1"/>
    <col min="9" max="9" width="24.7109375" style="1" customWidth="1"/>
    <col min="10" max="10" width="15.42578125" style="1" customWidth="1"/>
    <col min="11" max="11" width="17" style="1" customWidth="1"/>
    <col min="12" max="12" width="17.42578125" style="1" customWidth="1"/>
    <col min="13" max="13" width="32" style="1" customWidth="1"/>
    <col min="14" max="14" width="61.5703125" style="1" customWidth="1"/>
    <col min="15" max="15" width="17.28515625" style="1" customWidth="1"/>
    <col min="16" max="16" width="28.140625" style="1" bestFit="1" customWidth="1"/>
    <col min="17" max="17" width="19" style="1" customWidth="1"/>
    <col min="18" max="16384" width="9.140625" style="1"/>
  </cols>
  <sheetData>
    <row r="1" spans="1:256" x14ac:dyDescent="0.2">
      <c r="M1" s="49"/>
      <c r="N1" s="49"/>
    </row>
    <row r="2" spans="1:256" x14ac:dyDescent="0.2">
      <c r="M2" s="49"/>
      <c r="N2" s="49"/>
    </row>
    <row r="3" spans="1:256" s="2" customFormat="1" ht="13.9" customHeight="1" x14ac:dyDescent="0.2">
      <c r="A3" s="50" t="s">
        <v>0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</row>
    <row r="4" spans="1:256" s="2" customFormat="1" ht="20.25" customHeight="1" x14ac:dyDescent="0.2">
      <c r="A4" s="50" t="s">
        <v>43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</row>
    <row r="5" spans="1:256" s="2" customFormat="1" ht="41.25" customHeight="1" x14ac:dyDescent="0.2">
      <c r="A5" s="7"/>
      <c r="B5" s="4"/>
      <c r="C5" s="4"/>
      <c r="D5" s="13" t="s">
        <v>26</v>
      </c>
      <c r="E5" s="44" t="s">
        <v>44</v>
      </c>
      <c r="F5" s="4"/>
      <c r="G5" s="14"/>
      <c r="H5" s="4"/>
      <c r="I5" s="4"/>
      <c r="J5" s="4"/>
      <c r="K5" s="4"/>
      <c r="L5" s="4"/>
      <c r="M5" s="4"/>
      <c r="N5" s="4"/>
    </row>
    <row r="6" spans="1:256" s="2" customFormat="1" ht="20.25" customHeight="1" x14ac:dyDescent="0.2">
      <c r="A6" s="7"/>
      <c r="B6" s="4"/>
      <c r="C6" s="4"/>
      <c r="D6" s="4"/>
      <c r="E6" s="14"/>
      <c r="F6" s="4"/>
      <c r="G6" s="14"/>
      <c r="H6" s="4"/>
      <c r="I6" s="4"/>
      <c r="J6" s="4"/>
      <c r="K6" s="4"/>
      <c r="L6" s="4"/>
      <c r="M6" s="4"/>
      <c r="N6" s="4" t="s">
        <v>17</v>
      </c>
    </row>
    <row r="7" spans="1:256" ht="96.75" customHeight="1" x14ac:dyDescent="0.2">
      <c r="A7" s="20" t="s">
        <v>7</v>
      </c>
      <c r="B7" s="20" t="s">
        <v>11</v>
      </c>
      <c r="C7" s="20" t="s">
        <v>12</v>
      </c>
      <c r="D7" s="20" t="s">
        <v>29</v>
      </c>
      <c r="E7" s="20" t="s">
        <v>31</v>
      </c>
      <c r="F7" s="20" t="s">
        <v>20</v>
      </c>
      <c r="G7" s="33" t="s">
        <v>36</v>
      </c>
      <c r="H7" s="20" t="s">
        <v>37</v>
      </c>
      <c r="I7" s="20" t="s">
        <v>38</v>
      </c>
      <c r="J7" s="20" t="s">
        <v>40</v>
      </c>
      <c r="K7" s="20" t="s">
        <v>2</v>
      </c>
      <c r="L7" s="21" t="s">
        <v>13</v>
      </c>
      <c r="M7" s="20" t="s">
        <v>39</v>
      </c>
      <c r="N7" s="20" t="s">
        <v>27</v>
      </c>
      <c r="O7" s="20" t="s">
        <v>8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</row>
    <row r="8" spans="1:256" s="6" customFormat="1" ht="15.75" x14ac:dyDescent="0.25">
      <c r="A8" s="22">
        <v>1</v>
      </c>
      <c r="B8" s="22">
        <v>2</v>
      </c>
      <c r="C8" s="22">
        <v>3</v>
      </c>
      <c r="D8" s="22">
        <v>4</v>
      </c>
      <c r="E8" s="22">
        <v>5</v>
      </c>
      <c r="F8" s="22">
        <v>6</v>
      </c>
      <c r="G8" s="34">
        <v>7</v>
      </c>
      <c r="H8" s="22">
        <v>8</v>
      </c>
      <c r="I8" s="22">
        <v>9</v>
      </c>
      <c r="J8" s="22">
        <v>10</v>
      </c>
      <c r="K8" s="22">
        <v>11</v>
      </c>
      <c r="L8" s="23">
        <v>12</v>
      </c>
      <c r="M8" s="22">
        <v>13</v>
      </c>
      <c r="N8" s="22">
        <v>14</v>
      </c>
      <c r="O8" s="43">
        <v>15</v>
      </c>
    </row>
    <row r="9" spans="1:256" s="30" customFormat="1" ht="154.5" customHeight="1" x14ac:dyDescent="0.25">
      <c r="A9" s="23">
        <v>1</v>
      </c>
      <c r="B9" s="23">
        <v>9376496</v>
      </c>
      <c r="C9" s="23" t="s">
        <v>46</v>
      </c>
      <c r="D9" s="23" t="s">
        <v>48</v>
      </c>
      <c r="E9" s="23"/>
      <c r="F9" s="23" t="s">
        <v>58</v>
      </c>
      <c r="G9" s="34" t="s">
        <v>50</v>
      </c>
      <c r="H9" s="34"/>
      <c r="I9" s="27"/>
      <c r="J9" s="27" t="s">
        <v>41</v>
      </c>
      <c r="K9" s="27">
        <v>30</v>
      </c>
      <c r="L9" s="28">
        <v>156.44999999999999</v>
      </c>
      <c r="M9" s="28">
        <f>K9*L9</f>
        <v>4693.5</v>
      </c>
      <c r="N9" s="35" t="s">
        <v>54</v>
      </c>
      <c r="O9" s="36">
        <v>46447</v>
      </c>
      <c r="P9" s="29"/>
    </row>
    <row r="10" spans="1:256" s="30" customFormat="1" ht="306.75" customHeight="1" x14ac:dyDescent="0.25">
      <c r="A10" s="23">
        <v>2</v>
      </c>
      <c r="B10" s="23" t="s">
        <v>45</v>
      </c>
      <c r="C10" s="23" t="s">
        <v>47</v>
      </c>
      <c r="D10" s="23" t="s">
        <v>49</v>
      </c>
      <c r="E10" s="23"/>
      <c r="F10" s="23" t="s">
        <v>59</v>
      </c>
      <c r="G10" s="34" t="s">
        <v>51</v>
      </c>
      <c r="H10" s="34"/>
      <c r="I10" s="27"/>
      <c r="J10" s="27" t="s">
        <v>41</v>
      </c>
      <c r="K10" s="27">
        <v>110</v>
      </c>
      <c r="L10" s="28">
        <v>5736.5</v>
      </c>
      <c r="M10" s="28">
        <f>K10*L10</f>
        <v>631015</v>
      </c>
      <c r="N10" s="35" t="s">
        <v>55</v>
      </c>
      <c r="O10" s="36">
        <v>46447</v>
      </c>
      <c r="P10" s="29"/>
    </row>
    <row r="11" spans="1:256" s="17" customFormat="1" ht="31.9" customHeight="1" x14ac:dyDescent="0.25">
      <c r="A11" s="59" t="s">
        <v>52</v>
      </c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1"/>
      <c r="M11" s="37">
        <f>SUM(M9:M10)</f>
        <v>635708.5</v>
      </c>
      <c r="N11" s="16"/>
      <c r="O11" s="25"/>
      <c r="P11" s="24"/>
    </row>
    <row r="12" spans="1:256" s="17" customFormat="1" ht="31.9" customHeight="1" x14ac:dyDescent="0.25">
      <c r="A12" s="59" t="s">
        <v>42</v>
      </c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1"/>
      <c r="M12" s="37">
        <f>M13-M11</f>
        <v>139855.87</v>
      </c>
      <c r="N12" s="16"/>
      <c r="O12" s="26"/>
      <c r="P12" s="25"/>
    </row>
    <row r="13" spans="1:256" s="17" customFormat="1" ht="31.9" customHeight="1" x14ac:dyDescent="0.25">
      <c r="A13" s="59" t="s">
        <v>53</v>
      </c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1"/>
      <c r="M13" s="37">
        <f>M11*1.22</f>
        <v>775564.37</v>
      </c>
      <c r="N13" s="16"/>
    </row>
    <row r="14" spans="1:256" s="18" customFormat="1" ht="15" customHeight="1" x14ac:dyDescent="0.2">
      <c r="G14" s="31"/>
      <c r="H14" s="31"/>
      <c r="N14" s="14" t="s">
        <v>18</v>
      </c>
    </row>
    <row r="15" spans="1:256" s="19" customFormat="1" ht="39.6" customHeight="1" x14ac:dyDescent="0.2">
      <c r="A15" s="11" t="s">
        <v>1</v>
      </c>
      <c r="B15" s="54" t="s">
        <v>3</v>
      </c>
      <c r="C15" s="54"/>
      <c r="D15" s="54" t="s">
        <v>4</v>
      </c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</row>
    <row r="16" spans="1:256" s="19" customFormat="1" ht="42.75" customHeight="1" x14ac:dyDescent="0.25">
      <c r="A16" s="46">
        <v>1</v>
      </c>
      <c r="B16" s="46" t="s">
        <v>21</v>
      </c>
      <c r="C16" s="46"/>
      <c r="D16" s="45" t="s">
        <v>19</v>
      </c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  <c r="IU16" s="15"/>
      <c r="IV16" s="15"/>
    </row>
    <row r="17" spans="1:256" s="19" customFormat="1" ht="33" customHeight="1" x14ac:dyDescent="0.25">
      <c r="A17" s="46"/>
      <c r="B17" s="46"/>
      <c r="C17" s="46"/>
      <c r="D17" s="45" t="s">
        <v>9</v>
      </c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  <c r="IU17" s="15"/>
      <c r="IV17" s="15"/>
    </row>
    <row r="18" spans="1:256" s="19" customFormat="1" ht="42" customHeight="1" x14ac:dyDescent="0.25">
      <c r="A18" s="46"/>
      <c r="B18" s="46"/>
      <c r="C18" s="46"/>
      <c r="D18" s="45" t="s">
        <v>14</v>
      </c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  <c r="IU18" s="15"/>
      <c r="IV18" s="15"/>
    </row>
    <row r="19" spans="1:256" s="19" customFormat="1" ht="42" customHeight="1" x14ac:dyDescent="0.25">
      <c r="A19" s="46"/>
      <c r="B19" s="46"/>
      <c r="C19" s="46"/>
      <c r="D19" s="45" t="s">
        <v>32</v>
      </c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  <c r="IU19" s="15"/>
      <c r="IV19" s="15"/>
    </row>
    <row r="20" spans="1:256" s="19" customFormat="1" ht="42" customHeight="1" x14ac:dyDescent="0.25">
      <c r="A20" s="46"/>
      <c r="B20" s="46"/>
      <c r="C20" s="46"/>
      <c r="D20" s="45" t="s">
        <v>24</v>
      </c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  <c r="IU20" s="15"/>
      <c r="IV20" s="15"/>
    </row>
    <row r="21" spans="1:256" s="19" customFormat="1" ht="42.75" customHeight="1" x14ac:dyDescent="0.25">
      <c r="A21" s="46"/>
      <c r="B21" s="46"/>
      <c r="C21" s="46"/>
      <c r="D21" s="45" t="s">
        <v>25</v>
      </c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  <c r="IU21" s="15"/>
      <c r="IV21" s="15"/>
    </row>
    <row r="22" spans="1:256" s="19" customFormat="1" ht="42.75" customHeight="1" x14ac:dyDescent="0.25">
      <c r="A22" s="47">
        <v>2</v>
      </c>
      <c r="B22" s="55" t="s">
        <v>22</v>
      </c>
      <c r="C22" s="56"/>
      <c r="D22" s="45" t="s">
        <v>16</v>
      </c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  <c r="IU22" s="15"/>
      <c r="IV22" s="15"/>
    </row>
    <row r="23" spans="1:256" s="19" customFormat="1" ht="42.75" customHeight="1" x14ac:dyDescent="0.25">
      <c r="A23" s="48"/>
      <c r="B23" s="57"/>
      <c r="C23" s="58"/>
      <c r="D23" s="45" t="s">
        <v>23</v>
      </c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  <c r="IU23" s="15"/>
      <c r="IV23" s="15"/>
    </row>
    <row r="24" spans="1:256" s="19" customFormat="1" ht="29.25" customHeight="1" x14ac:dyDescent="0.25">
      <c r="A24" s="46">
        <v>3</v>
      </c>
      <c r="B24" s="46" t="s">
        <v>5</v>
      </c>
      <c r="C24" s="46"/>
      <c r="D24" s="45" t="s">
        <v>34</v>
      </c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</row>
    <row r="25" spans="1:256" s="19" customFormat="1" ht="36" customHeight="1" x14ac:dyDescent="0.25">
      <c r="A25" s="46"/>
      <c r="B25" s="46"/>
      <c r="C25" s="46"/>
      <c r="D25" s="45" t="s">
        <v>57</v>
      </c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  <c r="IU25" s="15"/>
      <c r="IV25" s="15"/>
    </row>
    <row r="26" spans="1:256" s="19" customFormat="1" ht="36" customHeight="1" x14ac:dyDescent="0.25">
      <c r="A26" s="46"/>
      <c r="B26" s="46"/>
      <c r="C26" s="46"/>
      <c r="D26" s="45" t="s">
        <v>33</v>
      </c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  <c r="IU26" s="15"/>
      <c r="IV26" s="15"/>
    </row>
    <row r="27" spans="1:256" s="5" customFormat="1" ht="39.75" customHeight="1" x14ac:dyDescent="0.25">
      <c r="A27" s="46">
        <v>4</v>
      </c>
      <c r="B27" s="46" t="s">
        <v>6</v>
      </c>
      <c r="C27" s="46"/>
      <c r="D27" s="45" t="s">
        <v>35</v>
      </c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  <c r="IU27" s="6"/>
      <c r="IV27" s="6"/>
    </row>
    <row r="28" spans="1:256" s="5" customFormat="1" ht="66" customHeight="1" x14ac:dyDescent="0.25">
      <c r="A28" s="46"/>
      <c r="B28" s="46"/>
      <c r="C28" s="46"/>
      <c r="D28" s="52" t="s">
        <v>28</v>
      </c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  <c r="IU28" s="6"/>
      <c r="IV28" s="6"/>
    </row>
    <row r="29" spans="1:256" s="5" customFormat="1" ht="57" customHeight="1" x14ac:dyDescent="0.25">
      <c r="A29" s="46"/>
      <c r="B29" s="46"/>
      <c r="C29" s="46"/>
      <c r="D29" s="45" t="s">
        <v>15</v>
      </c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  <c r="IU29" s="6"/>
      <c r="IV29" s="6"/>
    </row>
    <row r="30" spans="1:256" s="5" customFormat="1" ht="39.75" customHeight="1" x14ac:dyDescent="0.25">
      <c r="A30" s="46"/>
      <c r="B30" s="46"/>
      <c r="C30" s="46"/>
      <c r="D30" s="45" t="s">
        <v>30</v>
      </c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  <c r="IU30" s="6"/>
      <c r="IV30" s="6"/>
    </row>
    <row r="31" spans="1:256" ht="381" customHeight="1" x14ac:dyDescent="0.2">
      <c r="A31" s="12">
        <v>5</v>
      </c>
      <c r="B31" s="51" t="s">
        <v>10</v>
      </c>
      <c r="C31" s="51"/>
      <c r="D31" s="53" t="s">
        <v>56</v>
      </c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</row>
    <row r="32" spans="1:256" ht="16.5" customHeight="1" x14ac:dyDescent="0.2">
      <c r="A32" s="9"/>
      <c r="B32" s="9"/>
      <c r="C32" s="9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</row>
    <row r="33" spans="2:14" ht="16.5" customHeight="1" x14ac:dyDescent="0.25"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9"/>
      <c r="M33" s="42"/>
      <c r="N33" s="8"/>
    </row>
    <row r="34" spans="2:14" ht="18" x14ac:dyDescent="0.25"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9"/>
      <c r="M34" s="42"/>
    </row>
    <row r="35" spans="2:14" ht="18" x14ac:dyDescent="0.25">
      <c r="B35" s="40"/>
      <c r="C35" s="38"/>
      <c r="D35" s="38"/>
      <c r="E35" s="38"/>
      <c r="F35" s="38"/>
      <c r="G35" s="38"/>
      <c r="H35" s="38"/>
      <c r="I35" s="38"/>
      <c r="J35" s="38"/>
      <c r="K35" s="38"/>
      <c r="L35" s="39"/>
      <c r="M35" s="42"/>
    </row>
    <row r="36" spans="2:14" ht="18" x14ac:dyDescent="0.25">
      <c r="B36" s="38"/>
      <c r="C36" s="38"/>
      <c r="D36" s="38"/>
      <c r="E36" s="38"/>
      <c r="F36" s="38"/>
      <c r="G36" s="41"/>
      <c r="H36" s="41"/>
      <c r="I36" s="41"/>
      <c r="J36" s="41"/>
      <c r="K36" s="38"/>
      <c r="L36" s="39"/>
      <c r="M36" s="42"/>
    </row>
    <row r="37" spans="2:14" ht="18" x14ac:dyDescent="0.25">
      <c r="B37" s="18"/>
      <c r="C37" s="18"/>
      <c r="D37" s="18"/>
      <c r="E37" s="18"/>
      <c r="F37" s="18"/>
      <c r="G37" s="18"/>
      <c r="H37" s="18"/>
      <c r="I37" s="18"/>
      <c r="J37" s="18"/>
      <c r="K37" s="38"/>
      <c r="L37" s="39"/>
      <c r="M37" s="42"/>
    </row>
    <row r="38" spans="2:14" ht="18" x14ac:dyDescent="0.25"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9"/>
      <c r="M38" s="42"/>
    </row>
    <row r="39" spans="2:14" ht="18" x14ac:dyDescent="0.25"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9"/>
      <c r="M39" s="42"/>
    </row>
    <row r="40" spans="2:14" ht="18" x14ac:dyDescent="0.25"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9"/>
      <c r="M40" s="42"/>
    </row>
  </sheetData>
  <sheetProtection selectLockedCells="1" selectUnlockedCells="1"/>
  <autoFilter ref="A8:IV31"/>
  <mergeCells count="34">
    <mergeCell ref="A11:L11"/>
    <mergeCell ref="A12:L12"/>
    <mergeCell ref="A13:L13"/>
    <mergeCell ref="D15:O15"/>
    <mergeCell ref="D16:O16"/>
    <mergeCell ref="D20:O20"/>
    <mergeCell ref="B31:C31"/>
    <mergeCell ref="B27:C30"/>
    <mergeCell ref="B24:C26"/>
    <mergeCell ref="D28:O28"/>
    <mergeCell ref="D29:O29"/>
    <mergeCell ref="D30:O30"/>
    <mergeCell ref="D27:O27"/>
    <mergeCell ref="D31:O31"/>
    <mergeCell ref="D24:O24"/>
    <mergeCell ref="A27:A30"/>
    <mergeCell ref="A24:A26"/>
    <mergeCell ref="A22:A23"/>
    <mergeCell ref="M1:N1"/>
    <mergeCell ref="M2:N2"/>
    <mergeCell ref="A3:N3"/>
    <mergeCell ref="A4:N4"/>
    <mergeCell ref="B16:C21"/>
    <mergeCell ref="D21:O21"/>
    <mergeCell ref="B15:C15"/>
    <mergeCell ref="D18:O18"/>
    <mergeCell ref="D19:O19"/>
    <mergeCell ref="D17:O17"/>
    <mergeCell ref="A16:A21"/>
    <mergeCell ref="D25:O25"/>
    <mergeCell ref="D26:O26"/>
    <mergeCell ref="B22:C23"/>
    <mergeCell ref="D22:O22"/>
    <mergeCell ref="D23:O23"/>
  </mergeCells>
  <pageMargins left="0.2361111111111111" right="0.2361111111111111" top="0.35416666666666669" bottom="0" header="0.51180555555555551" footer="0.51180555555555551"/>
  <pageSetup paperSize="9" scale="51" firstPageNumber="0" fitToHeight="0" orientation="landscape" r:id="rId1"/>
  <headerFooter alignWithMargins="0"/>
  <ignoredErrors>
    <ignoredError sqref="B10 C9:C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ТЗ</vt:lpstr>
      <vt:lpstr>ТЗ!_Toc98251280_2</vt:lpstr>
      <vt:lpstr>ТЗ!Область_печати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Пигарев Михаил Владимирович</dc:creator>
  <cp:lastModifiedBy>Яхонтова Ульяна Александровна</cp:lastModifiedBy>
  <cp:lastPrinted>2015-09-15T11:32:58Z</cp:lastPrinted>
  <dcterms:created xsi:type="dcterms:W3CDTF">2011-07-18T09:06:00Z</dcterms:created>
  <dcterms:modified xsi:type="dcterms:W3CDTF">2026-09-29T07:36:01Z</dcterms:modified>
</cp:coreProperties>
</file>