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880" windowHeight="11025"/>
  </bookViews>
  <sheets>
    <sheet name="Анализ рынка (базовый)" sheetId="3" r:id="rId1"/>
  </sheets>
  <definedNames>
    <definedName name="_xlnm.Print_Area" localSheetId="0">'Анализ рынка (базовый)'!$A$1:$M$17</definedName>
  </definedNames>
  <calcPr calcId="162913" fullPrecision="0"/>
</workbook>
</file>

<file path=xl/calcChain.xml><?xml version="1.0" encoding="utf-8"?>
<calcChain xmlns="http://schemas.openxmlformats.org/spreadsheetml/2006/main">
  <c r="J8" i="3" l="1"/>
  <c r="K8" i="3"/>
  <c r="L8" i="3" s="1"/>
  <c r="M8" i="3"/>
  <c r="M9" i="3" s="1"/>
</calcChain>
</file>

<file path=xl/sharedStrings.xml><?xml version="1.0" encoding="utf-8"?>
<sst xmlns="http://schemas.openxmlformats.org/spreadsheetml/2006/main" count="27" uniqueCount="27">
  <si>
    <t>№ п/п</t>
  </si>
  <si>
    <t>Ед. изм.</t>
  </si>
  <si>
    <t>Кол-во</t>
  </si>
  <si>
    <t>Основные характеристики объекта закупки</t>
  </si>
  <si>
    <t xml:space="preserve">Среднее квадратичное отклонение                                                            </t>
  </si>
  <si>
    <t xml:space="preserve">НМЦК (руб.)                  </t>
  </si>
  <si>
    <t>Объект закупки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</si>
  <si>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</si>
  <si>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</si>
  <si>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</si>
  <si>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</si>
  <si>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</si>
  <si>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</si>
  <si>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t>ОКПД 2 (КТРУ)</t>
  </si>
  <si>
    <t>Источник ценовой информации 3
Цена, руб.</t>
  </si>
  <si>
    <t>Источник ценовой информации 2
Цена, руб.</t>
  </si>
  <si>
    <t>Источник ценовой информации 1
Цена, руб.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</si>
  <si>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</si>
  <si>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1"/>
        <rFont val="Times New Roman"/>
        <family val="1"/>
        <charset val="204"/>
      </rPr>
      <t xml:space="preserve">i  </t>
    </r>
    <r>
      <rPr>
        <sz val="11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</si>
  <si>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ОБОСНОВАНИЕ НАЧАЛЬНОЙ (МАКСИМАЛЬНОЙ) ЦЕНЫ КОНТРАКТА</t>
  </si>
  <si>
    <t>Начальник отдела закупок</t>
  </si>
  <si>
    <t>Н.Л. Сычева</t>
  </si>
  <si>
    <t>штука</t>
  </si>
  <si>
    <t>Дата подготовки обоснования НМЦК:  03.08.2026</t>
  </si>
  <si>
    <t xml:space="preserve">32.99.11.199 </t>
  </si>
  <si>
    <t xml:space="preserve">Предмет контракта: Поставка самоспасателей фильтрующих «Газодымозащитный комплект»
</t>
  </si>
  <si>
    <t xml:space="preserve">Самоспасатедь фильтрующий «Газодымозащитный комплект»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</si>
</sst>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83838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Fill="1" applyAlignment="1"/>
    <xf numFmtId="0" fontId="5" fillId="0" borderId="0" xfId="0" applyFont="1" applyFill="1" applyAlignment="1">
      <alignment vertical="distributed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/>
    <xf numFmtId="0" fontId="6" fillId="0" borderId="0" xfId="0" applyFont="1" applyFill="1" applyBorder="1" applyAlignment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justify" vertical="distributed" wrapText="1"/>
    </xf>
    <xf numFmtId="0" fontId="3" fillId="0" borderId="0" xfId="0" applyFont="1" applyFill="1" applyAlignment="1"/>
    <xf numFmtId="4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 wrapText="1" shrinkToFit="1"/>
    </xf>
    <xf numFmtId="164" fontId="1" fillId="0" borderId="3" xfId="2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justify" vertical="distributed" wrapText="1"/>
    </xf>
    <xf numFmtId="0" fontId="1" fillId="0" borderId="4" xfId="0" applyFont="1" applyFill="1" applyBorder="1" applyAlignment="1">
      <alignment horizontal="center" vertical="top" wrapText="1" shrinkToFit="1"/>
    </xf>
    <xf numFmtId="0" fontId="1" fillId="0" borderId="1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distributed" wrapText="1"/>
    </xf>
    <xf numFmtId="0" fontId="7" fillId="0" borderId="0" xfId="0" applyFont="1" applyFill="1" applyAlignment="1">
      <alignment horizontal="left" vertical="top" wrapText="1"/>
    </xf>
    <xf numFmtId="0" fontId="7" fillId="0" borderId="2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11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24</xdr:col>
      <xdr:colOff>47625</xdr:colOff>
      <xdr:row>11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"/>
  <sheetViews>
    <sheetView tabSelected="1" view="pageBreakPreview" zoomScale="145" zoomScaleNormal="85" zoomScaleSheetLayoutView="145" workbookViewId="0">
      <selection activeCell="C8" sqref="C8"/>
    </sheetView>
  </sheetViews>
  <sheetFormatPr defaultColWidth="9.140625" defaultRowHeight="15" x14ac:dyDescent="0.25"/>
  <cols>
    <col min="1" max="1" width="4.5703125" style="1" customWidth="1"/>
    <col min="2" max="2" width="16.140625" style="1" customWidth="1"/>
    <col min="3" max="3" width="26.28515625" style="1" customWidth="1"/>
    <col min="4" max="4" width="48.5703125" style="1" hidden="1" customWidth="1"/>
    <col min="5" max="5" width="16.140625" style="1" customWidth="1"/>
    <col min="6" max="6" width="9.140625" style="1"/>
    <col min="7" max="9" width="13.7109375" style="1" customWidth="1"/>
    <col min="10" max="10" width="14.28515625" style="1" customWidth="1"/>
    <col min="11" max="11" width="12.85546875" style="1" customWidth="1"/>
    <col min="12" max="12" width="15.7109375" style="1" customWidth="1"/>
    <col min="13" max="13" width="36.5703125" style="1" customWidth="1"/>
    <col min="14" max="14" width="14.28515625" style="12" customWidth="1"/>
    <col min="15" max="15" width="9.140625" style="12"/>
    <col min="16" max="16384" width="9.140625" style="1"/>
  </cols>
  <sheetData>
    <row r="1" spans="1:22" ht="40.9" customHeight="1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2" ht="22.5" customHeight="1" x14ac:dyDescent="0.25">
      <c r="A2" s="30" t="s">
        <v>25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22" ht="14.25" customHeight="1" x14ac:dyDescent="0.25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22" s="4" customFormat="1" ht="18.75" customHeight="1" x14ac:dyDescent="0.25">
      <c r="A4" s="32" t="s">
        <v>10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13"/>
      <c r="O4" s="13"/>
      <c r="P4" s="3"/>
      <c r="Q4" s="3"/>
      <c r="R4" s="3"/>
      <c r="S4" s="3"/>
    </row>
    <row r="5" spans="1:22" s="4" customFormat="1" ht="51.75" customHeight="1" x14ac:dyDescent="0.25">
      <c r="A5" s="32" t="s">
        <v>11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13"/>
      <c r="O5" s="13"/>
      <c r="P5" s="3"/>
      <c r="Q5" s="3"/>
      <c r="R5" s="3"/>
      <c r="S5" s="3"/>
    </row>
    <row r="6" spans="1:22" s="4" customFormat="1" ht="17.25" customHeight="1" x14ac:dyDescent="0.25">
      <c r="A6" s="33" t="s">
        <v>12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14"/>
      <c r="O6" s="14"/>
      <c r="P6" s="5"/>
      <c r="Q6" s="5"/>
      <c r="R6" s="5"/>
      <c r="S6" s="5"/>
    </row>
    <row r="7" spans="1:22" ht="90" x14ac:dyDescent="0.25">
      <c r="A7" s="17" t="s">
        <v>0</v>
      </c>
      <c r="B7" s="17" t="s">
        <v>13</v>
      </c>
      <c r="C7" s="17" t="s">
        <v>6</v>
      </c>
      <c r="D7" s="18" t="s">
        <v>3</v>
      </c>
      <c r="E7" s="18" t="s">
        <v>1</v>
      </c>
      <c r="F7" s="17" t="s">
        <v>2</v>
      </c>
      <c r="G7" s="18" t="s">
        <v>16</v>
      </c>
      <c r="H7" s="18" t="s">
        <v>15</v>
      </c>
      <c r="I7" s="18" t="s">
        <v>14</v>
      </c>
      <c r="J7" s="18" t="s">
        <v>9</v>
      </c>
      <c r="K7" s="18" t="s">
        <v>4</v>
      </c>
      <c r="L7" s="18" t="s">
        <v>7</v>
      </c>
      <c r="M7" s="18" t="s">
        <v>5</v>
      </c>
    </row>
    <row r="8" spans="1:22" ht="58.5" customHeight="1" x14ac:dyDescent="0.25">
      <c r="A8" s="25">
        <v>1</v>
      </c>
      <c r="B8" s="26" t="s">
        <v>24</v>
      </c>
      <c r="C8" s="28" t="s">
        <v>26</v>
      </c>
      <c r="D8" s="19"/>
      <c r="E8" s="27" t="s">
        <v>22</v>
      </c>
      <c r="F8" s="17">
        <v>29</v>
      </c>
      <c r="G8" s="20">
        <v>5800</v>
      </c>
      <c r="H8" s="20">
        <v>5550</v>
      </c>
      <c r="I8" s="20">
        <v>5700</v>
      </c>
      <c r="J8" s="23">
        <f t="shared" ref="J8" si="0">ROUNDDOWN(AVERAGE(G8:I8), 2)</f>
        <v>5683.33</v>
      </c>
      <c r="K8" s="21">
        <f t="shared" ref="K8" si="1">_xlfn.STDEV.S(G8:I8)</f>
        <v>125.83</v>
      </c>
      <c r="L8" s="22">
        <f t="shared" ref="L8" si="2">K8/J8</f>
        <v>2.2100000000000002E-2</v>
      </c>
      <c r="M8" s="21">
        <f t="shared" ref="M8" si="3">J8*F8</f>
        <v>164816.57</v>
      </c>
    </row>
    <row r="9" spans="1:22" x14ac:dyDescent="0.25">
      <c r="A9" s="34" t="s">
        <v>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6"/>
      <c r="M9" s="23">
        <f>SUM(M8:M8)</f>
        <v>164816.57</v>
      </c>
    </row>
    <row r="11" spans="1:22" s="6" customFormat="1" ht="67.150000000000006" customHeight="1" x14ac:dyDescent="0.3">
      <c r="A11" s="31" t="s">
        <v>17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15"/>
      <c r="O11" s="15"/>
      <c r="P11" s="2"/>
      <c r="Q11" s="2"/>
      <c r="R11" s="2"/>
      <c r="S11" s="2"/>
      <c r="T11" s="2"/>
    </row>
    <row r="12" spans="1:22" s="6" customFormat="1" ht="245.25" customHeight="1" x14ac:dyDescent="0.3">
      <c r="A12" s="31" t="s">
        <v>18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15"/>
      <c r="O12" s="15"/>
      <c r="P12" s="2"/>
      <c r="Q12" s="2"/>
      <c r="R12" s="2"/>
      <c r="S12" s="2"/>
      <c r="T12" s="2"/>
      <c r="V12" s="7"/>
    </row>
    <row r="13" spans="1:22" s="6" customFormat="1" ht="24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15"/>
      <c r="O13" s="15"/>
      <c r="P13" s="8"/>
      <c r="Q13" s="8"/>
      <c r="R13" s="8"/>
      <c r="S13" s="8"/>
      <c r="T13" s="8"/>
      <c r="V13" s="7"/>
    </row>
    <row r="14" spans="1:22" x14ac:dyDescent="0.25">
      <c r="A14" s="9" t="s">
        <v>23</v>
      </c>
      <c r="B14" s="9"/>
      <c r="G14" s="10"/>
      <c r="H14" s="10"/>
      <c r="I14" s="10"/>
    </row>
    <row r="15" spans="1:22" x14ac:dyDescent="0.25">
      <c r="G15" s="11"/>
      <c r="H15" s="11"/>
      <c r="I15" s="11"/>
    </row>
    <row r="16" spans="1:22" x14ac:dyDescent="0.25">
      <c r="A16" s="1" t="s">
        <v>20</v>
      </c>
      <c r="F16" s="1" t="s">
        <v>21</v>
      </c>
      <c r="G16" s="11"/>
      <c r="H16" s="11"/>
      <c r="I16" s="11"/>
    </row>
    <row r="17" spans="7:9" x14ac:dyDescent="0.25">
      <c r="G17" s="11"/>
      <c r="H17" s="11"/>
      <c r="I17" s="11"/>
    </row>
    <row r="18" spans="7:9" x14ac:dyDescent="0.25">
      <c r="G18" s="11"/>
      <c r="H18" s="11"/>
      <c r="I18" s="11"/>
    </row>
    <row r="19" spans="7:9" x14ac:dyDescent="0.25">
      <c r="G19" s="11"/>
      <c r="H19" s="11"/>
      <c r="I19" s="11"/>
    </row>
    <row r="20" spans="7:9" x14ac:dyDescent="0.25">
      <c r="G20" s="11"/>
      <c r="H20" s="11"/>
      <c r="I20" s="11"/>
    </row>
    <row r="21" spans="7:9" x14ac:dyDescent="0.25">
      <c r="G21" s="11"/>
      <c r="H21" s="11"/>
      <c r="I21" s="11"/>
    </row>
  </sheetData>
  <mergeCells count="8">
    <mergeCell ref="A1:M1"/>
    <mergeCell ref="A2:M2"/>
    <mergeCell ref="A11:M11"/>
    <mergeCell ref="A12:M12"/>
    <mergeCell ref="A5:M5"/>
    <mergeCell ref="A4:M4"/>
    <mergeCell ref="A6:M6"/>
    <mergeCell ref="A9:L9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2026-08-04T13:02:21Z</dcterms:modified>
</cp:coreProperties>
</file>