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асчет" sheetId="1" state="visible" r:id="rId1"/>
    <sheet name="Квартира 1ком. (сутки)" sheetId="2" state="visible" r:id="rId2"/>
    <sheet name="Квартира 2ком. (сутки)" sheetId="3" state="visible" r:id="rId3"/>
    <sheet name="Квартира 3ком. (сутки)" sheetId="4" state="visible" r:id="rId4"/>
    <sheet name="Проезд (ж-д)" sheetId="5" state="visible" r:id="rId5"/>
  </sheets>
  <calcPr refMode="R1C1"/>
</workbook>
</file>

<file path=xl/sharedStrings.xml><?xml version="1.0" encoding="utf-8"?>
<sst xmlns="http://schemas.openxmlformats.org/spreadsheetml/2006/main" count="18" uniqueCount="18">
  <si>
    <t xml:space="preserve">Командировочные  расходы на 2027 год </t>
  </si>
  <si>
    <t xml:space="preserve">№ п/п</t>
  </si>
  <si>
    <t xml:space="preserve">Статья расходов</t>
  </si>
  <si>
    <t xml:space="preserve">Стоимость согласно данным сети интернет на 2кв.2026 года, руб./сут</t>
  </si>
  <si>
    <t xml:space="preserve">Индекс-дефлятор на 2026 и 2027 - √1,051*√1,04=1,025*1,02=1,046</t>
  </si>
  <si>
    <t xml:space="preserve">Стоимость на 2027 год (руб./сут)</t>
  </si>
  <si>
    <t xml:space="preserve">Суточные расходы (согласно ЛНА)</t>
  </si>
  <si>
    <t xml:space="preserve">Средняя стоимость билета на поезд, плацкарт</t>
  </si>
  <si>
    <t xml:space="preserve">Наиболее выгодная стоимость за сутки 1-комнатной квартиры</t>
  </si>
  <si>
    <t xml:space="preserve">Наиболее выгодная стоимость за сутки 2-х-комнатной квартиры</t>
  </si>
  <si>
    <t xml:space="preserve">Наиболее выгодная стоимость за сутки 3-х-комнатной квартиры</t>
  </si>
  <si>
    <t xml:space="preserve">на 2027 год</t>
  </si>
  <si>
    <t xml:space="preserve">Наиболее выгодная стоимость за сутки 2 100,00 рублей</t>
  </si>
  <si>
    <t xml:space="preserve">Наиболее выгодная стоимость за сутки 2800,00 рублей</t>
  </si>
  <si>
    <t xml:space="preserve">на 2027год</t>
  </si>
  <si>
    <t xml:space="preserve">Наиболее выгодная стоимость за сутки 4000,00 рублей</t>
  </si>
  <si>
    <t>2027год</t>
  </si>
  <si>
    <t xml:space="preserve">Средняя стоимость билета на поезд, плацкарт - 4359 рублей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</si>
</sst>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1.000000"/>
      <color theme="1"/>
      <name val="Arimo"/>
    </font>
    <font>
      <b/>
      <i/>
      <sz val="11.000000"/>
      <color theme="1"/>
      <name val="Arimo"/>
    </font>
    <font>
      <b/>
      <sz val="11.000000"/>
      <color theme="1"/>
      <name val="Arimo"/>
    </font>
    <font>
      <i/>
      <sz val="11.000000"/>
      <color theme="1"/>
      <name val="Arimo"/>
    </font>
    <font>
      <sz val="11.000000"/>
      <name val="Arimo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/>
    </xf>
    <xf fontId="1" fillId="0" borderId="0" numFmtId="0" xfId="0" applyFont="1" applyAlignment="1">
      <alignment vertical="center"/>
    </xf>
    <xf fontId="1" fillId="0" borderId="0" numFmtId="0" xfId="0" applyFont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/>
    </xf>
    <xf fontId="1" fillId="0" borderId="1" numFmtId="0" xfId="0" applyFont="1" applyBorder="1" applyAlignment="1">
      <alignment horizontal="left" vertical="center"/>
    </xf>
    <xf fontId="4" fillId="0" borderId="1" numFmtId="0" xfId="0" applyFont="1" applyBorder="1" applyAlignment="1">
      <alignment horizontal="center"/>
    </xf>
    <xf fontId="4" fillId="0" borderId="1" numFmtId="0" xfId="0" applyFont="1" applyBorder="1" applyAlignment="1">
      <alignment horizontal="center" vertical="center"/>
    </xf>
    <xf fontId="5" fillId="2" borderId="1" numFmtId="0" xfId="0" applyFont="1" applyFill="1" applyBorder="1" applyAlignment="1">
      <alignment horizontal="left" vertical="top" wrapText="1"/>
    </xf>
    <xf fontId="4" fillId="2" borderId="1" numFmtId="2" xfId="0" applyNumberFormat="1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top" wrapText="1"/>
    </xf>
    <xf fontId="4" fillId="0" borderId="1" numFmtId="4" xfId="0" applyNumberFormat="1" applyFont="1" applyBorder="1" applyAlignment="1">
      <alignment horizontal="center" vertical="center"/>
    </xf>
    <xf fontId="1" fillId="0" borderId="0" numFmtId="0" xfId="0" applyFont="1" applyAlignment="1">
      <alignment horizontal="left" vertical="center" wrapText="1"/>
    </xf>
    <xf fontId="4" fillId="0" borderId="0" numFmtId="4" xfId="0" applyNumberFormat="1" applyFont="1" applyAlignment="1">
      <alignment horizontal="center" vertical="center"/>
    </xf>
    <xf fontId="0" fillId="3" borderId="0" numFmtId="0" xfId="0" applyFill="1"/>
    <xf fontId="0" fillId="0" borderId="0" numFmtId="0" xfId="0" applyAlignment="1">
      <alignment horizontal="left"/>
    </xf>
    <xf fontId="0" fillId="3" borderId="0" numFmtId="0" xfId="0" applyFill="1"/>
    <xf fontId="0" fillId="3" borderId="0" numFmtId="0" xfId="0" applyFill="1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2</xdr:row>
      <xdr:rowOff>180974</xdr:rowOff>
    </xdr:from>
    <xdr:ext cx="9105899" cy="8334374"/>
    <xdr:pic>
      <xdr:nvPicPr>
        <xdr:cNvPr id="557376182" name="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542924"/>
          <a:ext cx="9105899" cy="83343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439615</xdr:colOff>
      <xdr:row>4</xdr:row>
      <xdr:rowOff>84859</xdr:rowOff>
    </xdr:from>
    <xdr:ext cx="8091120" cy="3600582"/>
    <xdr:pic>
      <xdr:nvPicPr>
        <xdr:cNvPr id="1009207784" name="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439615" y="817551"/>
          <a:ext cx="8091120" cy="360058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11906249" cy="9858375"/>
    <xdr:pic>
      <xdr:nvPicPr>
        <xdr:cNvPr id="420761774" name="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4762499"/>
          <a:ext cx="11906249" cy="9858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3</xdr:row>
      <xdr:rowOff>9524</xdr:rowOff>
    </xdr:from>
    <xdr:ext cx="7729318" cy="6838949"/>
    <xdr:pic>
      <xdr:nvPicPr>
        <xdr:cNvPr id="1698034352" name="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0" y="552449"/>
          <a:ext cx="7729318" cy="6838949"/>
        </a:xfrm>
        <a:prstGeom prst="rect">
          <a:avLst/>
        </a:prstGeom>
      </xdr:spPr>
    </xdr:pic>
    <xdr:clientData/>
  </xdr:oneCellAnchor>
  <xdr:oneCellAnchor>
    <xdr:from>
      <xdr:col>0</xdr:col>
      <xdr:colOff>84395</xdr:colOff>
      <xdr:row>44</xdr:row>
      <xdr:rowOff>9524</xdr:rowOff>
    </xdr:from>
    <xdr:ext cx="7092174" cy="4038598"/>
    <xdr:pic>
      <xdr:nvPicPr>
        <xdr:cNvPr id="1344332378" name="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84395" y="7972423"/>
          <a:ext cx="7092174" cy="403859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4</xdr:row>
      <xdr:rowOff>104774</xdr:rowOff>
    </xdr:from>
    <xdr:ext cx="9016539" cy="6124573"/>
    <xdr:pic>
      <xdr:nvPicPr>
        <xdr:cNvPr id="1505907903" name="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0" y="828674"/>
          <a:ext cx="9016539" cy="6124573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bestFit="1" customWidth="1" min="1" max="1" style="1" width="9.140625"/>
    <col customWidth="1" min="2" max="2" style="1" width="46.140625"/>
    <col customWidth="1" hidden="1" min="3" max="3" outlineLevel="1" style="1" width="42.00390625"/>
    <col customWidth="1" hidden="1" min="4" max="4" outlineLevel="1" style="1" width="28.00390625"/>
    <col collapsed="1" customWidth="1" min="5" max="5" style="1" width="29.421875"/>
    <col customWidth="1" min="6" max="6" style="1" width="47.7109375"/>
    <col min="7" max="16384" style="1" width="9.140625"/>
  </cols>
  <sheetData>
    <row r="1">
      <c r="A1" s="2" t="s">
        <v>0</v>
      </c>
      <c r="B1" s="2"/>
      <c r="C1" s="2"/>
      <c r="D1" s="2"/>
      <c r="E1" s="2"/>
      <c r="F1" s="1"/>
    </row>
    <row r="2">
      <c r="A2" s="2"/>
      <c r="B2" s="2"/>
      <c r="C2" s="2"/>
      <c r="D2" s="2"/>
      <c r="E2" s="2"/>
    </row>
    <row r="3">
      <c r="A3" s="3"/>
      <c r="B3" s="3"/>
      <c r="C3" s="3"/>
      <c r="D3" s="3"/>
      <c r="E3" s="4"/>
      <c r="F3" s="1"/>
    </row>
    <row r="4" ht="152.25" customHeight="1">
      <c r="A4" s="5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1"/>
    </row>
    <row r="5">
      <c r="A5" s="7"/>
      <c r="B5" s="8" t="s">
        <v>6</v>
      </c>
      <c r="C5" s="9">
        <v>700</v>
      </c>
      <c r="D5" s="7"/>
      <c r="E5" s="10">
        <f>C5</f>
        <v>700</v>
      </c>
      <c r="F5" s="1"/>
    </row>
    <row r="6" ht="27" customHeight="1">
      <c r="A6" s="7"/>
      <c r="B6" s="11" t="s">
        <v>7</v>
      </c>
      <c r="C6" s="12">
        <v>4359</v>
      </c>
      <c r="D6" s="13">
        <f t="shared" ref="D6:D9" si="0">ROUND(1.025*1.02,3)</f>
        <v>1.046</v>
      </c>
      <c r="E6" s="14">
        <f t="shared" ref="E6:E9" si="1">ROUND(C6*D6,2)</f>
        <v>4559.5100000000002</v>
      </c>
      <c r="F6" s="1"/>
      <c r="G6" s="1"/>
    </row>
    <row r="7" ht="28.5">
      <c r="A7" s="7"/>
      <c r="B7" s="11" t="s">
        <v>8</v>
      </c>
      <c r="C7" s="12">
        <v>2100</v>
      </c>
      <c r="D7" s="13">
        <f t="shared" si="0"/>
        <v>1.046</v>
      </c>
      <c r="E7" s="14">
        <f t="shared" si="1"/>
        <v>2196.5999999999999</v>
      </c>
      <c r="F7" s="1"/>
    </row>
    <row r="8" ht="28.5">
      <c r="A8" s="7"/>
      <c r="B8" s="11" t="s">
        <v>9</v>
      </c>
      <c r="C8" s="12">
        <v>2400</v>
      </c>
      <c r="D8" s="13">
        <f t="shared" si="0"/>
        <v>1.046</v>
      </c>
      <c r="E8" s="14">
        <v>2928.8000000000002</v>
      </c>
      <c r="F8" s="1"/>
    </row>
    <row r="9" ht="28.5">
      <c r="A9" s="7"/>
      <c r="B9" s="11" t="s">
        <v>10</v>
      </c>
      <c r="C9" s="12">
        <v>4000</v>
      </c>
      <c r="D9" s="13">
        <f t="shared" si="0"/>
        <v>1.046</v>
      </c>
      <c r="E9" s="14">
        <f t="shared" si="1"/>
        <v>4184</v>
      </c>
      <c r="F9" s="1"/>
    </row>
    <row r="10">
      <c r="A10" s="3"/>
      <c r="B10" s="15"/>
      <c r="C10" s="16"/>
      <c r="D10" s="3"/>
      <c r="E10" s="16"/>
    </row>
    <row r="11">
      <c r="A11" s="3"/>
      <c r="B11" s="3"/>
      <c r="C11" s="3"/>
      <c r="D11" s="3"/>
      <c r="E11" s="4"/>
    </row>
    <row r="12">
      <c r="A12" s="3"/>
      <c r="B12" s="3"/>
      <c r="C12" s="3"/>
      <c r="D12" s="3"/>
      <c r="E12" s="4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D15" s="1"/>
    </row>
    <row r="16">
      <c r="D16" s="1"/>
    </row>
    <row r="17" ht="14.25">
      <c r="B17" s="1"/>
    </row>
  </sheetData>
  <mergeCells count="1">
    <mergeCell ref="A1:E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467" id="{001D00F8-0080-4DD0-BE61-00BD00AC00D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B6:B7</xm:sqref>
        </x14:conditionalFormatting>
        <x14:conditionalFormatting xmlns:xm="http://schemas.microsoft.com/office/excel/2006/main">
          <x14:cfRule type="duplicateValues" priority="5" id="{00BB000B-00D5-4642-8D38-00DD009500A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B8</xm:sqref>
        </x14:conditionalFormatting>
        <x14:conditionalFormatting xmlns:xm="http://schemas.microsoft.com/office/excel/2006/main">
          <x14:cfRule type="duplicateValues" priority="2" id="{00210041-002E-4B97-9FD5-00560055008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G3" activeCellId="0" sqref="G3"/>
    </sheetView>
  </sheetViews>
  <sheetFormatPr defaultRowHeight="14.25"/>
  <sheetData>
    <row r="1">
      <c r="G1" t="s">
        <v>11</v>
      </c>
    </row>
    <row r="2">
      <c r="A2" s="17" t="s">
        <v>12</v>
      </c>
      <c r="B2" s="17"/>
      <c r="C2" s="17"/>
      <c r="D2" s="17"/>
      <c r="E2" s="17"/>
      <c r="F2" s="17"/>
      <c r="G2" s="17">
        <f>ROUND(2100*ROUND(1.025*1.02,3),2)</f>
        <v>2196.5999999999999</v>
      </c>
    </row>
    <row r="4" ht="14.25">
      <c r="A4" s="18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7" zoomScale="100" workbookViewId="0">
      <selection activeCell="G2" activeCellId="0" sqref="G2"/>
    </sheetView>
  </sheetViews>
  <sheetFormatPr defaultRowHeight="14.25"/>
  <sheetData>
    <row r="1">
      <c r="G1" t="s">
        <v>11</v>
      </c>
    </row>
    <row r="2">
      <c r="A2" s="19" t="s">
        <v>13</v>
      </c>
      <c r="B2" s="17"/>
      <c r="C2" s="17"/>
      <c r="D2" s="17"/>
      <c r="E2" s="17"/>
      <c r="F2" s="17"/>
      <c r="G2" s="20">
        <f>ROUND(2800*ROUND(1.025*1.02,3),2)</f>
        <v>2928.8000000000002</v>
      </c>
    </row>
    <row r="4" ht="14.25">
      <c r="A4" s="18"/>
    </row>
    <row r="5" ht="14.25">
      <c r="A5" s="18"/>
      <c r="P5" s="18"/>
    </row>
    <row r="27" ht="14.25">
      <c r="A27" s="18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G2" activeCellId="0" sqref="G2"/>
    </sheetView>
  </sheetViews>
  <sheetFormatPr defaultRowHeight="14.25"/>
  <sheetData>
    <row r="1">
      <c r="G1" t="s">
        <v>14</v>
      </c>
    </row>
    <row r="2">
      <c r="A2" s="17" t="s">
        <v>15</v>
      </c>
      <c r="B2" s="17"/>
      <c r="C2" s="17"/>
      <c r="D2" s="17"/>
      <c r="E2" s="17"/>
      <c r="F2" s="17"/>
      <c r="G2" s="17">
        <f>ROUND(4000*ROUND(1.025*1.02,3),2)</f>
        <v>4184</v>
      </c>
    </row>
    <row r="4" ht="14.25">
      <c r="A4" s="18"/>
    </row>
    <row r="43" ht="14.25">
      <c r="A43" s="18"/>
    </row>
    <row r="44" ht="14.25">
      <c r="A44" s="18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2" activeCellId="0" sqref="A2"/>
    </sheetView>
  </sheetViews>
  <sheetFormatPr defaultRowHeight="14.25"/>
  <sheetData>
    <row r="1">
      <c r="H1" t="s">
        <v>16</v>
      </c>
    </row>
    <row r="2">
      <c r="A2" s="17" t="s">
        <v>17</v>
      </c>
      <c r="B2" s="17"/>
      <c r="C2" s="17"/>
      <c r="D2" s="17"/>
      <c r="E2" s="17"/>
      <c r="F2" s="17"/>
      <c r="G2" s="17"/>
      <c r="H2" s="17">
        <f>ROUND(4359*ROUND(1.025*1.02,3),2)</f>
        <v>4559.5100000000002</v>
      </c>
    </row>
    <row r="4" ht="14.25">
      <c r="A4" s="18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Анастасия Алексеевна</dc:creator>
  <cp:lastModifiedBy>voevodina_mv</cp:lastModifiedBy>
  <cp:revision>4</cp:revision>
  <dcterms:created xsi:type="dcterms:W3CDTF">2015-06-05T18:17:20Z</dcterms:created>
  <dcterms:modified xsi:type="dcterms:W3CDTF">2026-09-09T07:03:33Z</dcterms:modified>
</cp:coreProperties>
</file>