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15"/>
  </bookViews>
  <sheets>
    <sheet name="Лист2" sheetId="2" r:id="rId1"/>
    <sheet name="Лист3" sheetId="3" r:id="rId2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8" i="2" l="1"/>
  <c r="O18" i="2" s="1"/>
  <c r="P18" i="2" s="1"/>
  <c r="P19" i="2" l="1"/>
</calcChain>
</file>

<file path=xl/sharedStrings.xml><?xml version="1.0" encoding="utf-8"?>
<sst xmlns="http://schemas.openxmlformats.org/spreadsheetml/2006/main" count="43" uniqueCount="38">
  <si>
    <t>СОГЛАСОВАНО</t>
  </si>
  <si>
    <t>УТВЕРЖДАЮ</t>
  </si>
  <si>
    <t xml:space="preserve">администрации Пушкинского района </t>
  </si>
  <si>
    <t>Санкт-Петербурга</t>
  </si>
  <si>
    <t>№ п/п</t>
  </si>
  <si>
    <t>Ед. изм.</t>
  </si>
  <si>
    <t>Кол-во</t>
  </si>
  <si>
    <t>Цена за ед., руб. с НДС</t>
  </si>
  <si>
    <t>Расчет-обоснование цены контракта, заключаемого с единственным поставщиком (подрядчиком, исполнителем)</t>
  </si>
  <si>
    <t>Наименование и Код ККН</t>
  </si>
  <si>
    <t>Наименьшая цена за ед. руб.</t>
  </si>
  <si>
    <t>Цена из реестра товаров руб.</t>
  </si>
  <si>
    <t>Цена из распоряж КГЗ №100-р руб.</t>
  </si>
  <si>
    <t>Наименьшая цена за ед. из столбцов             с 6-14              руб.</t>
  </si>
  <si>
    <t>Пушкинского района Санкт-Петербурга</t>
  </si>
  <si>
    <t>Ценовое предложение (ссылка) от____</t>
  </si>
  <si>
    <t>Определнение цены контракта проведено на основании метода сопоставимых рыночных цен (анализ рынка), нормативного, в соответствии с приказом Министерства экономического развития Российской Федерации от 02.10.2013 №567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</si>
  <si>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>ИТОГО:</t>
  </si>
  <si>
    <t>Цена из реестра контрактов руб.</t>
  </si>
  <si>
    <t xml:space="preserve">В связис необходимостью обеспечения 75% закупок малого объяма посредством подсистемы "Электронный магазин", для обоснования цены контракта Вам предлагается использовать следующую форму расчета обоснования цены.  </t>
  </si>
  <si>
    <t>Итого по позиции          с НДС             руб.</t>
  </si>
  <si>
    <t>-</t>
  </si>
  <si>
    <t>Наименование услуги</t>
  </si>
  <si>
    <t>Директор ГБОУ средняя школа №257</t>
  </si>
  <si>
    <t>________________А.Ю.Иванов</t>
  </si>
  <si>
    <t>«___» ___________ 2026 г.</t>
  </si>
  <si>
    <t>«____»___________ 2026 г.</t>
  </si>
  <si>
    <t xml:space="preserve">Расчет составил: Контрактрный управляющий   __________________ Тюлягина Я.В. </t>
  </si>
  <si>
    <t>шт</t>
  </si>
  <si>
    <t xml:space="preserve">Ценовое предложение № 3 Исх.№ б/н от 26.08.2026;  Вх. № 108 от 26.08.2026                          </t>
  </si>
  <si>
    <t>Матрас иммобилизационный вакуумный МИВ-2</t>
  </si>
  <si>
    <t xml:space="preserve">Ценовое предложение № 1  Исх.№ б/н от 02.09.2026; Вх. № 110 от 08.09.2026                       </t>
  </si>
  <si>
    <t xml:space="preserve">Ценовое предложение № 2 Исх.№ б/н от 02.09.2026; Вх. № 111 от 08.09.2026                           </t>
  </si>
  <si>
    <t>32.50.22.129</t>
  </si>
  <si>
    <t>23.09.2026 г.</t>
  </si>
  <si>
    <t xml:space="preserve">   на поставку матраса иммобилизационного для медкабинета в ГБОУ средняя школа №257 Пушкинского района Санкт-Петербурга</t>
  </si>
  <si>
    <t xml:space="preserve">Начальник отдела образования </t>
  </si>
  <si>
    <t>____________И. Н. Орловская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</si>
</sst>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scheme val="minor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0" fillId="0" borderId="0" xfId="0" applyFont="1"/>
    <xf numFmtId="0" fontId="5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2" fontId="12" fillId="0" borderId="4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14" fillId="0" borderId="7" xfId="0" applyNumberFormat="1" applyFont="1" applyFill="1" applyBorder="1" applyAlignment="1">
      <alignment horizontal="center" vertical="center" shrinkToFi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4" fontId="17" fillId="0" borderId="4" xfId="0" applyNumberFormat="1" applyFont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shrinkToFit="1"/>
    </xf>
    <xf numFmtId="1" fontId="13" fillId="0" borderId="13" xfId="0" applyNumberFormat="1" applyFont="1" applyFill="1" applyBorder="1" applyAlignment="1">
      <alignment horizontal="center" vertical="center" shrinkToFit="1"/>
    </xf>
    <xf numFmtId="2" fontId="14" fillId="0" borderId="14" xfId="0" applyNumberFormat="1" applyFont="1" applyFill="1" applyBorder="1" applyAlignment="1">
      <alignment horizontal="center" vertical="center" shrinkToFit="1"/>
    </xf>
    <xf numFmtId="4" fontId="14" fillId="2" borderId="5" xfId="0" applyNumberFormat="1" applyFont="1" applyFill="1" applyBorder="1" applyAlignment="1">
      <alignment horizontal="center" vertical="center" shrinkToFit="1"/>
    </xf>
    <xf numFmtId="4" fontId="15" fillId="2" borderId="5" xfId="0" applyNumberFormat="1" applyFont="1" applyFill="1" applyBorder="1" applyAlignment="1">
      <alignment horizontal="center" vertical="center"/>
    </xf>
    <xf numFmtId="4" fontId="7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10" fillId="0" borderId="14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4" fillId="0" borderId="16" xfId="0" applyNumberFormat="1" applyFont="1" applyFill="1" applyBorder="1" applyAlignment="1">
      <alignment horizontal="center" vertical="center" shrinkToFit="1"/>
    </xf>
    <xf numFmtId="1" fontId="13" fillId="0" borderId="5" xfId="0" applyNumberFormat="1" applyFont="1" applyFill="1" applyBorder="1" applyAlignment="1">
      <alignment horizontal="center" vertical="center" shrinkToFit="1"/>
    </xf>
    <xf numFmtId="0" fontId="15" fillId="0" borderId="5" xfId="0" applyNumberFormat="1" applyFont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13" fillId="2" borderId="15" xfId="0" applyNumberFormat="1" applyFont="1" applyFill="1" applyBorder="1" applyAlignment="1">
      <alignment horizontal="center" vertical="center" shrinkToFit="1"/>
    </xf>
    <xf numFmtId="4" fontId="13" fillId="2" borderId="5" xfId="0" applyNumberFormat="1" applyFont="1" applyFill="1" applyBorder="1" applyAlignment="1">
      <alignment horizontal="center" vertical="center" shrinkToFit="1"/>
    </xf>
    <xf numFmtId="0" fontId="7" fillId="2" borderId="4" xfId="0" applyNumberFormat="1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horizontal="center" vertical="center" wrapText="1"/>
    </xf>
    <xf numFmtId="4" fontId="7" fillId="2" borderId="13" xfId="0" applyNumberFormat="1" applyFont="1" applyFill="1" applyBorder="1" applyAlignment="1">
      <alignment horizontal="center" vertical="center" wrapText="1"/>
    </xf>
    <xf numFmtId="4" fontId="13" fillId="0" borderId="5" xfId="0" applyNumberFormat="1" applyFont="1" applyFill="1" applyBorder="1" applyAlignment="1">
      <alignment horizontal="center" vertical="center" shrinkToFit="1"/>
    </xf>
    <xf numFmtId="0" fontId="7" fillId="2" borderId="1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4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justify"/>
    </xf>
    <xf numFmtId="0" fontId="22" fillId="0" borderId="0" xfId="0" applyFont="1" applyAlignment="1"/>
    <xf numFmtId="0" fontId="10" fillId="0" borderId="1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14" fontId="17" fillId="0" borderId="0" xfId="0" applyNumberFormat="1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5" fillId="0" borderId="4" xfId="0" applyFont="1" applyBorder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20</xdr:row>
      <xdr:rowOff>0</xdr:rowOff>
    </xdr:from>
    <xdr:to>
      <xdr:col>1</xdr:col>
      <xdr:colOff>414529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35575875"/>
          <a:ext cx="433578" cy="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0</xdr:row>
      <xdr:rowOff>0</xdr:rowOff>
    </xdr:from>
    <xdr:to>
      <xdr:col>1</xdr:col>
      <xdr:colOff>414529</xdr:colOff>
      <xdr:row>0</xdr:row>
      <xdr:rowOff>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6" y="79390875"/>
          <a:ext cx="281178" cy="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zoomScaleNormal="100" workbookViewId="0">
      <selection activeCell="A24" sqref="A24:I24"/>
    </sheetView>
  </sheetViews>
  <sheetFormatPr defaultRowHeight="15" x14ac:dyDescent="0.25"/>
  <cols>
    <col min="1" max="1" width="4.140625" customWidth="1"/>
    <col min="2" max="2" width="34.7109375" customWidth="1"/>
    <col min="3" max="3" width="12.5703125" customWidth="1"/>
    <col min="4" max="4" width="8.5703125" customWidth="1"/>
    <col min="5" max="5" width="8.42578125" customWidth="1"/>
    <col min="6" max="6" width="12.140625" customWidth="1"/>
    <col min="7" max="8" width="11.5703125" customWidth="1"/>
    <col min="9" max="9" width="10.7109375" customWidth="1"/>
    <col min="10" max="10" width="7.28515625" customWidth="1"/>
    <col min="11" max="11" width="8.28515625" customWidth="1"/>
    <col min="12" max="12" width="6.5703125" customWidth="1"/>
    <col min="13" max="13" width="5.7109375" customWidth="1"/>
    <col min="14" max="14" width="6.42578125" customWidth="1"/>
    <col min="15" max="15" width="11.140625" customWidth="1"/>
    <col min="16" max="16" width="10.85546875" customWidth="1"/>
    <col min="17" max="17" width="13.85546875" customWidth="1"/>
    <col min="18" max="18" width="13.28515625" customWidth="1"/>
    <col min="19" max="19" width="12.28515625" customWidth="1"/>
  </cols>
  <sheetData>
    <row r="1" spans="1:19" ht="15.75" x14ac:dyDescent="0.25">
      <c r="B1" s="1"/>
      <c r="K1" s="2"/>
    </row>
    <row r="2" spans="1:19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12"/>
      <c r="P2" s="12"/>
      <c r="Q2" s="3"/>
      <c r="R2" s="3"/>
      <c r="S2" s="3"/>
    </row>
    <row r="3" spans="1:19" x14ac:dyDescent="0.25">
      <c r="A3" s="10"/>
      <c r="B3" s="4" t="s">
        <v>0</v>
      </c>
      <c r="C3" s="5"/>
      <c r="D3" s="5"/>
      <c r="E3" s="10"/>
      <c r="F3" s="10"/>
      <c r="G3" s="12"/>
      <c r="H3" s="12"/>
      <c r="I3" s="10"/>
      <c r="J3" s="10"/>
      <c r="K3" s="4" t="s">
        <v>1</v>
      </c>
      <c r="L3" s="5"/>
      <c r="M3" s="5"/>
      <c r="N3" s="5"/>
      <c r="O3" s="5"/>
      <c r="P3" s="5"/>
      <c r="Q3" s="5"/>
      <c r="R3" s="5"/>
      <c r="S3" s="5"/>
    </row>
    <row r="4" spans="1:19" x14ac:dyDescent="0.25">
      <c r="A4" s="10"/>
      <c r="B4" s="6" t="s">
        <v>36</v>
      </c>
      <c r="C4" s="5"/>
      <c r="D4" s="5"/>
      <c r="E4" s="10"/>
      <c r="F4" s="10"/>
      <c r="G4" s="12"/>
      <c r="H4" s="12"/>
      <c r="I4" s="10"/>
      <c r="J4" s="10"/>
      <c r="K4" s="7" t="s">
        <v>23</v>
      </c>
      <c r="L4" s="5"/>
      <c r="M4" s="5"/>
      <c r="N4" s="5"/>
      <c r="O4" s="5"/>
      <c r="P4" s="5"/>
      <c r="Q4" s="5"/>
      <c r="R4" s="5"/>
      <c r="S4" s="5"/>
    </row>
    <row r="5" spans="1:19" x14ac:dyDescent="0.25">
      <c r="A5" s="10"/>
      <c r="B5" s="6" t="s">
        <v>2</v>
      </c>
      <c r="C5" s="5"/>
      <c r="D5" s="5"/>
      <c r="E5" s="10"/>
      <c r="F5" s="10"/>
      <c r="G5" s="12"/>
      <c r="H5" s="12"/>
      <c r="I5" s="10"/>
      <c r="J5" s="10"/>
      <c r="K5" s="7" t="s">
        <v>14</v>
      </c>
      <c r="L5" s="5"/>
      <c r="M5" s="5"/>
      <c r="N5" s="5"/>
      <c r="O5" s="5"/>
      <c r="P5" s="5"/>
      <c r="Q5" s="5"/>
      <c r="R5" s="5"/>
      <c r="S5" s="5"/>
    </row>
    <row r="6" spans="1:19" x14ac:dyDescent="0.25">
      <c r="A6" s="10"/>
      <c r="B6" s="6" t="s">
        <v>3</v>
      </c>
      <c r="C6" s="5"/>
      <c r="D6" s="5"/>
      <c r="E6" s="10"/>
      <c r="F6" s="10"/>
      <c r="G6" s="12"/>
      <c r="H6" s="12"/>
      <c r="I6" s="10"/>
      <c r="J6" s="10"/>
      <c r="K6" s="7"/>
      <c r="L6" s="5"/>
      <c r="M6" s="5"/>
      <c r="N6" s="5"/>
      <c r="O6" s="5"/>
      <c r="P6" s="5"/>
      <c r="Q6" s="5"/>
      <c r="R6" s="5"/>
      <c r="S6" s="5"/>
    </row>
    <row r="7" spans="1:19" x14ac:dyDescent="0.25">
      <c r="A7" s="10"/>
      <c r="B7" s="6" t="s">
        <v>37</v>
      </c>
      <c r="C7" s="5"/>
      <c r="D7" s="5"/>
      <c r="E7" s="10"/>
      <c r="F7" s="10"/>
      <c r="G7" s="12"/>
      <c r="H7" s="12"/>
      <c r="I7" s="10"/>
      <c r="J7" s="10"/>
      <c r="K7" s="7" t="s">
        <v>24</v>
      </c>
      <c r="L7" s="5"/>
      <c r="M7" s="5"/>
      <c r="N7" s="5"/>
      <c r="O7" s="5"/>
      <c r="P7" s="5"/>
      <c r="Q7" s="5"/>
      <c r="R7" s="5"/>
      <c r="S7" s="5"/>
    </row>
    <row r="8" spans="1:19" x14ac:dyDescent="0.25">
      <c r="A8" s="10"/>
      <c r="B8" s="6" t="s">
        <v>25</v>
      </c>
      <c r="C8" s="5"/>
      <c r="D8" s="5"/>
      <c r="E8" s="10"/>
      <c r="F8" s="10"/>
      <c r="G8" s="12"/>
      <c r="H8" s="12"/>
      <c r="I8" s="10"/>
      <c r="J8" s="10"/>
      <c r="K8" s="7" t="s">
        <v>26</v>
      </c>
      <c r="L8" s="5"/>
      <c r="M8" s="5"/>
      <c r="N8" s="5"/>
      <c r="O8" s="5"/>
      <c r="P8" s="5"/>
      <c r="Q8" s="5"/>
      <c r="R8" s="5"/>
      <c r="S8" s="5"/>
    </row>
    <row r="9" spans="1:19" x14ac:dyDescent="0.25">
      <c r="A9" s="10"/>
      <c r="B9" s="10"/>
      <c r="C9" s="10"/>
      <c r="D9" s="12"/>
      <c r="E9" s="10"/>
      <c r="F9" s="10"/>
      <c r="G9" s="12"/>
      <c r="H9" s="12"/>
      <c r="I9" s="10"/>
      <c r="J9" s="10"/>
      <c r="K9" s="10"/>
      <c r="L9" s="10"/>
      <c r="M9" s="12"/>
      <c r="N9" s="10"/>
      <c r="O9" s="12"/>
      <c r="P9" s="12"/>
      <c r="Q9" s="5"/>
      <c r="R9" s="5"/>
      <c r="S9" s="5"/>
    </row>
    <row r="10" spans="1:19" ht="15.75" x14ac:dyDescent="0.25">
      <c r="A10" s="46" t="s">
        <v>8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5"/>
      <c r="R10" s="5"/>
      <c r="S10" s="5"/>
    </row>
    <row r="11" spans="1:19" ht="59.45" customHeight="1" x14ac:dyDescent="0.25">
      <c r="A11" s="58" t="s">
        <v>35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13"/>
      <c r="R11" s="13"/>
      <c r="S11" s="13"/>
    </row>
    <row r="12" spans="1:19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45" customHeight="1" x14ac:dyDescent="0.25">
      <c r="A13" s="47" t="s">
        <v>4</v>
      </c>
      <c r="B13" s="48" t="s">
        <v>22</v>
      </c>
      <c r="C13" s="49" t="s">
        <v>9</v>
      </c>
      <c r="D13" s="52" t="s">
        <v>5</v>
      </c>
      <c r="E13" s="52" t="s">
        <v>6</v>
      </c>
      <c r="F13" s="65" t="s">
        <v>7</v>
      </c>
      <c r="G13" s="66"/>
      <c r="H13" s="66"/>
      <c r="I13" s="66"/>
      <c r="J13" s="67"/>
      <c r="K13" s="55" t="s">
        <v>10</v>
      </c>
      <c r="L13" s="55" t="s">
        <v>11</v>
      </c>
      <c r="M13" s="55" t="s">
        <v>18</v>
      </c>
      <c r="N13" s="55" t="s">
        <v>12</v>
      </c>
      <c r="O13" s="55" t="s">
        <v>13</v>
      </c>
      <c r="P13" s="55" t="s">
        <v>20</v>
      </c>
      <c r="Q13" s="5"/>
      <c r="R13" s="5"/>
      <c r="S13" s="5"/>
    </row>
    <row r="14" spans="1:19" ht="15" customHeight="1" x14ac:dyDescent="0.25">
      <c r="A14" s="47"/>
      <c r="B14" s="48"/>
      <c r="C14" s="50"/>
      <c r="D14" s="53"/>
      <c r="E14" s="53"/>
      <c r="F14" s="68"/>
      <c r="G14" s="69"/>
      <c r="H14" s="69"/>
      <c r="I14" s="69"/>
      <c r="J14" s="70"/>
      <c r="K14" s="56"/>
      <c r="L14" s="56"/>
      <c r="M14" s="56"/>
      <c r="N14" s="56"/>
      <c r="O14" s="56"/>
      <c r="P14" s="56"/>
      <c r="Q14" s="5"/>
      <c r="R14" s="5"/>
      <c r="S14" s="5"/>
    </row>
    <row r="15" spans="1:19" ht="14.45" customHeight="1" x14ac:dyDescent="0.25">
      <c r="A15" s="47"/>
      <c r="B15" s="48"/>
      <c r="C15" s="50"/>
      <c r="D15" s="53"/>
      <c r="E15" s="53"/>
      <c r="F15" s="59" t="s">
        <v>31</v>
      </c>
      <c r="G15" s="59" t="s">
        <v>32</v>
      </c>
      <c r="H15" s="59" t="s">
        <v>29</v>
      </c>
      <c r="I15" s="63" t="s">
        <v>15</v>
      </c>
      <c r="J15" s="63" t="s">
        <v>15</v>
      </c>
      <c r="K15" s="56"/>
      <c r="L15" s="56"/>
      <c r="M15" s="56"/>
      <c r="N15" s="56"/>
      <c r="O15" s="56"/>
      <c r="P15" s="56"/>
      <c r="Q15" s="5"/>
      <c r="R15" s="5"/>
      <c r="S15" s="5"/>
    </row>
    <row r="16" spans="1:19" ht="78" customHeight="1" x14ac:dyDescent="0.25">
      <c r="A16" s="47"/>
      <c r="B16" s="48"/>
      <c r="C16" s="51"/>
      <c r="D16" s="54"/>
      <c r="E16" s="54"/>
      <c r="F16" s="60"/>
      <c r="G16" s="60"/>
      <c r="H16" s="60"/>
      <c r="I16" s="64"/>
      <c r="J16" s="64"/>
      <c r="K16" s="57"/>
      <c r="L16" s="57"/>
      <c r="M16" s="57"/>
      <c r="N16" s="57"/>
      <c r="O16" s="57"/>
      <c r="P16" s="57"/>
      <c r="Q16" s="5"/>
      <c r="R16" s="5"/>
      <c r="S16" s="5"/>
    </row>
    <row r="17" spans="1:17" x14ac:dyDescent="0.25">
      <c r="A17" s="18">
        <v>1</v>
      </c>
      <c r="B17" s="19">
        <v>2</v>
      </c>
      <c r="C17" s="17">
        <v>3</v>
      </c>
      <c r="D17" s="20">
        <v>4</v>
      </c>
      <c r="E17" s="34">
        <v>5</v>
      </c>
      <c r="F17" s="33">
        <v>6</v>
      </c>
      <c r="G17" s="24">
        <v>7</v>
      </c>
      <c r="H17" s="14">
        <v>8</v>
      </c>
      <c r="I17" s="15">
        <v>9</v>
      </c>
      <c r="J17" s="14">
        <v>10</v>
      </c>
      <c r="K17" s="16">
        <v>11</v>
      </c>
      <c r="L17" s="16">
        <v>12</v>
      </c>
      <c r="M17" s="16">
        <v>13</v>
      </c>
      <c r="N17" s="16">
        <v>14</v>
      </c>
      <c r="O17" s="16">
        <v>15</v>
      </c>
      <c r="P17" s="16">
        <v>16</v>
      </c>
    </row>
    <row r="18" spans="1:17" ht="26.25" x14ac:dyDescent="0.25">
      <c r="A18" s="18">
        <v>1</v>
      </c>
      <c r="B18" s="74" t="s">
        <v>30</v>
      </c>
      <c r="C18" s="17" t="s">
        <v>33</v>
      </c>
      <c r="D18" s="35" t="s">
        <v>28</v>
      </c>
      <c r="E18" s="34">
        <v>1</v>
      </c>
      <c r="F18" s="42">
        <v>66528</v>
      </c>
      <c r="G18" s="41">
        <v>67716</v>
      </c>
      <c r="H18" s="40">
        <v>59400</v>
      </c>
      <c r="I18" s="36" t="s">
        <v>21</v>
      </c>
      <c r="J18" s="37" t="s">
        <v>21</v>
      </c>
      <c r="K18" s="38">
        <f t="shared" ref="K18" si="0">MIN(F18:J18)</f>
        <v>59400</v>
      </c>
      <c r="L18" s="39" t="s">
        <v>21</v>
      </c>
      <c r="M18" s="39" t="s">
        <v>21</v>
      </c>
      <c r="N18" s="39" t="s">
        <v>21</v>
      </c>
      <c r="O18" s="28">
        <f t="shared" ref="O18" si="1">MIN(K18:N18)</f>
        <v>59400</v>
      </c>
      <c r="P18" s="29">
        <f t="shared" ref="P18" si="2">E18*O18</f>
        <v>59400</v>
      </c>
      <c r="Q18" s="43"/>
    </row>
    <row r="19" spans="1:17" x14ac:dyDescent="0.25">
      <c r="A19" s="11"/>
      <c r="B19" s="30" t="s">
        <v>17</v>
      </c>
      <c r="C19" s="8"/>
      <c r="D19" s="8"/>
      <c r="E19" s="25"/>
      <c r="F19" s="26"/>
      <c r="G19" s="26"/>
      <c r="H19" s="26"/>
      <c r="I19" s="31"/>
      <c r="J19" s="26"/>
      <c r="K19" s="27"/>
      <c r="L19" s="9"/>
      <c r="M19" s="9"/>
      <c r="N19" s="16"/>
      <c r="O19" s="9"/>
      <c r="P19" s="23">
        <f>SUM(P18:P18)</f>
        <v>59400</v>
      </c>
      <c r="Q19" s="43"/>
    </row>
    <row r="20" spans="1:17" ht="46.15" customHeight="1" x14ac:dyDescent="0.25">
      <c r="A20" s="71" t="s">
        <v>16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</row>
    <row r="21" spans="1:17" ht="19.5" customHeight="1" x14ac:dyDescent="0.25">
      <c r="A21" s="61" t="s">
        <v>27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7" x14ac:dyDescent="0.25">
      <c r="A22" s="72" t="s">
        <v>34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</row>
    <row r="24" spans="1:17" x14ac:dyDescent="0.25">
      <c r="A24" s="44"/>
      <c r="B24" s="44"/>
      <c r="C24" s="44"/>
      <c r="D24" s="44"/>
      <c r="E24" s="44"/>
      <c r="F24" s="44"/>
      <c r="G24" s="44"/>
      <c r="H24" s="44"/>
      <c r="I24" s="44"/>
    </row>
    <row r="25" spans="1:17" x14ac:dyDescent="0.25">
      <c r="A25" s="44"/>
      <c r="B25" s="44"/>
      <c r="J25" s="32"/>
    </row>
  </sheetData>
  <mergeCells count="25">
    <mergeCell ref="A21:P21"/>
    <mergeCell ref="A22:P22"/>
    <mergeCell ref="N13:N16"/>
    <mergeCell ref="F15:F16"/>
    <mergeCell ref="I15:I16"/>
    <mergeCell ref="J15:J16"/>
    <mergeCell ref="F13:J14"/>
    <mergeCell ref="A20:P20"/>
    <mergeCell ref="M13:M16"/>
    <mergeCell ref="A25:B25"/>
    <mergeCell ref="A24:I24"/>
    <mergeCell ref="A2:N2"/>
    <mergeCell ref="A10:P10"/>
    <mergeCell ref="A13:A16"/>
    <mergeCell ref="B13:B16"/>
    <mergeCell ref="C13:C16"/>
    <mergeCell ref="E13:E16"/>
    <mergeCell ref="K13:K16"/>
    <mergeCell ref="L13:L16"/>
    <mergeCell ref="A11:P11"/>
    <mergeCell ref="G15:G16"/>
    <mergeCell ref="H15:H16"/>
    <mergeCell ref="O13:O16"/>
    <mergeCell ref="P13:P16"/>
    <mergeCell ref="D13:D16"/>
  </mergeCells>
  <phoneticPr fontId="19" type="noConversion"/>
  <pageMargins left="0.25" right="0.25" top="0.75" bottom="0.75" header="0.3" footer="0.3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7"/>
  <sheetViews>
    <sheetView workbookViewId="0">
      <selection activeCell="E14" sqref="E14"/>
    </sheetView>
  </sheetViews>
  <sheetFormatPr defaultRowHeight="15" x14ac:dyDescent="0.25"/>
  <cols>
    <col min="1" max="1" width="79.7109375" customWidth="1"/>
  </cols>
  <sheetData>
    <row r="6" spans="1:1" ht="63" x14ac:dyDescent="0.25">
      <c r="A6" s="22" t="s">
        <v>19</v>
      </c>
    </row>
    <row r="7" spans="1:1" ht="15.75" x14ac:dyDescent="0.25">
      <c r="A7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2026-10-07T07:40:46Z</dcterms:modified>
</cp:coreProperties>
</file>