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Заявки на закупку -2026-2027\Заявки на закупку\2027\Мединвентарь\1. Размещение\"/>
    </mc:Choice>
  </mc:AlternateContent>
  <bookViews>
    <workbookView xWindow="0" yWindow="0" windowWidth="24000" windowHeight="9075" tabRatio="255"/>
  </bookViews>
  <sheets>
    <sheet name="Предложение товары" sheetId="1" r:id="rId1"/>
  </sheets>
  <calcPr calcId="162913"/>
</workbook>
</file>

<file path=xl/calcChain.xml><?xml version="1.0" encoding="utf-8"?>
<calcChain xmlns="http://schemas.openxmlformats.org/spreadsheetml/2006/main">
  <c r="Q62" i="1" l="1"/>
  <c r="R62" i="1" s="1"/>
  <c r="Q59" i="1"/>
  <c r="R59" i="1" s="1"/>
  <c r="Q58" i="1"/>
  <c r="R58" i="1" s="1"/>
  <c r="Q55" i="1"/>
  <c r="R55" i="1" s="1"/>
  <c r="Q52" i="1"/>
  <c r="R52" i="1" s="1"/>
  <c r="Q51" i="1"/>
  <c r="R51" i="1" s="1"/>
  <c r="Q50" i="1"/>
  <c r="R50" i="1" s="1"/>
  <c r="Q49" i="1"/>
  <c r="R49" i="1" s="1"/>
  <c r="Q48" i="1"/>
  <c r="R48" i="1" s="1"/>
  <c r="Q47" i="1"/>
  <c r="R47" i="1" s="1"/>
  <c r="Q44" i="1"/>
  <c r="R44" i="1" s="1"/>
  <c r="Q43" i="1"/>
  <c r="R43" i="1" s="1"/>
  <c r="Q42" i="1"/>
  <c r="R42" i="1" s="1"/>
  <c r="Q41" i="1"/>
  <c r="R41" i="1" s="1"/>
  <c r="Q40" i="1"/>
  <c r="R40" i="1" s="1"/>
  <c r="Q37" i="1"/>
  <c r="R37" i="1" s="1"/>
  <c r="Q36" i="1"/>
  <c r="R36" i="1" s="1"/>
  <c r="Q35" i="1"/>
  <c r="R35" i="1" s="1"/>
  <c r="Q34" i="1"/>
  <c r="R34" i="1" s="1"/>
  <c r="Q33" i="1"/>
  <c r="R33" i="1" s="1"/>
  <c r="Q32" i="1"/>
  <c r="R32" i="1" s="1"/>
  <c r="Q29" i="1"/>
  <c r="R29" i="1" s="1"/>
  <c r="Q28" i="1"/>
  <c r="R28" i="1" s="1"/>
  <c r="Q27" i="1"/>
  <c r="R27" i="1" s="1"/>
  <c r="Q26" i="1"/>
  <c r="R26" i="1" s="1"/>
  <c r="Q25" i="1"/>
  <c r="R25" i="1" s="1"/>
  <c r="Q22" i="1"/>
  <c r="R22" i="1" s="1"/>
  <c r="Q21" i="1"/>
  <c r="R21" i="1" s="1"/>
  <c r="Q20" i="1"/>
  <c r="R20" i="1" s="1"/>
  <c r="Q19" i="1"/>
  <c r="R19" i="1" s="1"/>
  <c r="Q18" i="1"/>
  <c r="R18" i="1" s="1"/>
  <c r="Q17" i="1"/>
  <c r="Q56" i="1"/>
  <c r="R56" i="1"/>
  <c r="R38" i="1"/>
  <c r="R63" i="1"/>
  <c r="Q38" i="1"/>
  <c r="Q30" i="1"/>
  <c r="Q63" i="1"/>
  <c r="R60" i="1"/>
  <c r="R53" i="1"/>
  <c r="R45" i="1"/>
  <c r="Q60" i="1"/>
  <c r="Q53" i="1"/>
  <c r="Q45" i="1"/>
  <c r="Q23" i="1"/>
  <c r="R30" i="1"/>
  <c r="Q64" i="1" l="1"/>
  <c r="R17" i="1"/>
  <c r="R23" i="1"/>
  <c r="R64" i="1" l="1"/>
</calcChain>
</file>

<file path=xl/sharedStrings.xml><?xml version="1.0" encoding="utf-8"?>
<sst xmlns="http://schemas.openxmlformats.org/spreadsheetml/2006/main" count="438" uniqueCount="161">
  <si>
    <t>Приложение 3. Предложение участника</t>
  </si>
  <si>
    <r>
      <t>ПРЕДЛОЖЕНИЕ УЧАСТНИКА</t>
    </r>
    <r>
      <rPr>
        <b/>
        <vertAlign val="superscript"/>
        <sz val="12"/>
        <rFont val="Times New Roman"/>
        <family val="1"/>
        <charset val="204"/>
      </rPr>
      <t>1</t>
    </r>
  </si>
  <si>
    <t>Наименование участника</t>
  </si>
  <si>
    <t>Таблица 1</t>
  </si>
  <si>
    <t>№ лота</t>
  </si>
  <si>
    <t>№ позиции</t>
  </si>
  <si>
    <t>№ лота по плану закупки</t>
  </si>
  <si>
    <t>Код 
ОКВЭД 2</t>
  </si>
  <si>
    <t>Код 
ОКПД 2</t>
  </si>
  <si>
    <t>Требования документации о закупке</t>
  </si>
  <si>
    <t xml:space="preserve">Предложение участника </t>
  </si>
  <si>
    <t>Наименование товаров, работ, услуг</t>
  </si>
  <si>
    <t>Предложение аналога (эквивалента)</t>
  </si>
  <si>
    <t>Код по ОКЕИ</t>
  </si>
  <si>
    <t>Ед. изм.</t>
  </si>
  <si>
    <t>Коли-чество (объем)</t>
  </si>
  <si>
    <t>Место поставки товаров, выполнения работ, оказания услуг</t>
  </si>
  <si>
    <t>Срок (период) поставки товара, выполнения работ, оказания услуг</t>
  </si>
  <si>
    <r>
      <t>Наименование  товара, работ, услуг, предлагаемого участником</t>
    </r>
    <r>
      <rPr>
        <b/>
        <vertAlign val="superscript"/>
        <sz val="10"/>
        <rFont val="Times New Roman"/>
        <family val="1"/>
        <charset val="204"/>
      </rPr>
      <t>2</t>
    </r>
  </si>
  <si>
    <t xml:space="preserve">Количество (объем) в ед. изм., указанных в столбце 9 </t>
  </si>
  <si>
    <t>Цена за ед.3
руб, 
без НДС</t>
  </si>
  <si>
    <r>
      <t xml:space="preserve">Ставка НДС, % </t>
    </r>
    <r>
      <rPr>
        <b/>
        <vertAlign val="superscript"/>
        <sz val="10"/>
        <rFont val="Times New Roman"/>
        <family val="1"/>
        <charset val="204"/>
      </rPr>
      <t>8</t>
    </r>
  </si>
  <si>
    <r>
      <t>Сумма</t>
    </r>
    <r>
      <rPr>
        <b/>
        <strike/>
        <vertAlign val="superscript"/>
        <sz val="10"/>
        <rFont val="Times New Roman"/>
        <family val="1"/>
        <charset val="204"/>
      </rPr>
      <t>3</t>
    </r>
  </si>
  <si>
    <t>Производитель товара (страна, наименование, ИНН/КПП завода изготовителя, фактический адрес производственной площадки)</t>
  </si>
  <si>
    <t>СЛУЖЕБНЫЕ ПОЛЯ</t>
  </si>
  <si>
    <t>руб. без НДС</t>
  </si>
  <si>
    <t>руб. с НДС / НДС не облагается</t>
  </si>
  <si>
    <t>СЛУЖЕБНЫЕ ПОЛЯ НЕ ИЗМЕНЯТЬ !!!</t>
  </si>
  <si>
    <t>Сумка санитарная</t>
  </si>
  <si>
    <t>1</t>
  </si>
  <si>
    <t>21.20.2</t>
  </si>
  <si>
    <t>21.20.24.170</t>
  </si>
  <si>
    <t xml:space="preserve">Сумка санитарная  </t>
  </si>
  <si>
    <t>796</t>
  </si>
  <si>
    <t>шт</t>
  </si>
  <si>
    <t>2,000</t>
  </si>
  <si>
    <t>ООО «Башнефть-Добыча» Управление логистики и складского комплекса (Приютовский цех), 452017, Российская Федерация, Республика Башкортостан, п.г.т. Приютово, ул. Комсомольская, 1 (автотранспотрт); ст. Приютово Куйбышевская ж.д., код станции - 656406, код п олучателя – 9006, ОКПО – 61180246 (ж.д. транспорт)</t>
  </si>
  <si>
    <t>22</t>
  </si>
  <si>
    <t>00505689F7541FE1B0C4E673540AADF0</t>
  </si>
  <si>
    <t>2</t>
  </si>
  <si>
    <t>ООО «Башнефть-Добыча» Управление логистики и складского комплекса (Уршакский цех), 450056, Российская Федерация, Республика Башкортостан, Уфимский район, д. Геофизиков, ул. Железнодорожная, 5 (автотранспорт); ст. Уршак, Куйбышевская ж.д.,  код станции - 651807, код получателя – 9006, ОКПО - 61180246 (ж.д. транспорт)</t>
  </si>
  <si>
    <t>00505689F7541FE1B0C4E673540C8DF0</t>
  </si>
  <si>
    <t>3</t>
  </si>
  <si>
    <t>00505689F7541FE1B0C4E673540D8DF0</t>
  </si>
  <si>
    <t>4</t>
  </si>
  <si>
    <t>00505689F7541FE1B0C4E673540E8DF0</t>
  </si>
  <si>
    <t>5</t>
  </si>
  <si>
    <t>00505689F7541FE1B0C4E673540F8DF0</t>
  </si>
  <si>
    <t>6</t>
  </si>
  <si>
    <t>00505689F7541FE1B0C4E67354108DF0</t>
  </si>
  <si>
    <t>00505689F7541FE1B0C4E673540BADF0</t>
  </si>
  <si>
    <t>Комплект индивид.мед.гражд.защиты КИМГЗ</t>
  </si>
  <si>
    <t>7</t>
  </si>
  <si>
    <t>21.20</t>
  </si>
  <si>
    <t xml:space="preserve">Комплект индивидуальный медицинский гражданской защиты КИМГЗ  </t>
  </si>
  <si>
    <t>00505689F7541FE1B0C4E67354166DF0</t>
  </si>
  <si>
    <t>8</t>
  </si>
  <si>
    <t>00505689F7541FE1B0C4E67354156DF0</t>
  </si>
  <si>
    <t>9</t>
  </si>
  <si>
    <t>00505689F7541FE1B0C4E67354146DF0</t>
  </si>
  <si>
    <t>10</t>
  </si>
  <si>
    <t>00505689F7541FE1B0C4E67354136DF0</t>
  </si>
  <si>
    <t>11</t>
  </si>
  <si>
    <t>ООО «Башнефть-Добыча» Управление логистики и складского комплекса (Нефтекамский цех), адрес: 452680, Российская Федерация, Республика Башкортостан, г.о. город Нефтекамск, г. Нефтекамск, ул. Техснабовская, влд. 5 (автотранспорт); ст. Нефтекамск, Горьковска я ж.д., код станции – 257602, код получателя – 9006, ОКПО – 61180246 (ж.д. транспорт)</t>
  </si>
  <si>
    <t>00505689F7541FE1B0C4E67354126DF0</t>
  </si>
  <si>
    <t>00505689F7541FE1B0C4E67354118DF0</t>
  </si>
  <si>
    <t>Комплект индивидуальный противоожог КИП</t>
  </si>
  <si>
    <t>12</t>
  </si>
  <si>
    <t xml:space="preserve">Комплект индивидуальный противоожоговый (ранозаживляющий) КИП  </t>
  </si>
  <si>
    <t>допускается при соответствии ТТ</t>
  </si>
  <si>
    <t>7,000</t>
  </si>
  <si>
    <t>С 01.01.2027 по 01.04.2027 (в случае заключения договора до 01.01.2027) или в течение 55 дней с момента заключения договора (в случае заключения договора после 01.01.2027)</t>
  </si>
  <si>
    <t>0050568955FD1FD1AAE8087669578FED</t>
  </si>
  <si>
    <t>13</t>
  </si>
  <si>
    <t>28,000</t>
  </si>
  <si>
    <t>0050568955FD1FD1AAE8087669586FED</t>
  </si>
  <si>
    <t>14</t>
  </si>
  <si>
    <t>26,000</t>
  </si>
  <si>
    <t>0050568955FD1FD1AAE8087669594FED</t>
  </si>
  <si>
    <t>15</t>
  </si>
  <si>
    <t>51,000</t>
  </si>
  <si>
    <t>0050568955FD1FD1AAE80876695A2FED</t>
  </si>
  <si>
    <t>16</t>
  </si>
  <si>
    <t>0050568955FD1FD1AAE80876695B0FED</t>
  </si>
  <si>
    <t>17</t>
  </si>
  <si>
    <t>31,000</t>
  </si>
  <si>
    <t>0050568955FD1FD1AAE80876695BEFED</t>
  </si>
  <si>
    <t>0050568955FD1FD1AAE808766956CFED</t>
  </si>
  <si>
    <t>Комплект медицинских изделий для ЗС ГО</t>
  </si>
  <si>
    <t>18</t>
  </si>
  <si>
    <t xml:space="preserve">Комплект медицинских изделий для защитных сооружений гражданской обороны  </t>
  </si>
  <si>
    <t>0050568955FD1FD1AAE8087669610FED</t>
  </si>
  <si>
    <t>19</t>
  </si>
  <si>
    <t>3,000</t>
  </si>
  <si>
    <t>0050568955FD1FD1AAE8087669602FED</t>
  </si>
  <si>
    <t>20</t>
  </si>
  <si>
    <t>0050568955FD1FD1AAE80876695F4FED</t>
  </si>
  <si>
    <t>21</t>
  </si>
  <si>
    <t>0050568955FD1FD1AAE80876695E6FED</t>
  </si>
  <si>
    <t>5,000</t>
  </si>
  <si>
    <t>0050568955FD1FD1AAE80876695D8FED</t>
  </si>
  <si>
    <t>0050568955FD1FD1AAE80876695CCFED</t>
  </si>
  <si>
    <t>Набор перевязочных средств</t>
  </si>
  <si>
    <t>23</t>
  </si>
  <si>
    <t>21.20.24.160</t>
  </si>
  <si>
    <t xml:space="preserve">Набор перевязочных средств противоожоговый  </t>
  </si>
  <si>
    <t>6,000</t>
  </si>
  <si>
    <t>0050568955FD1FD1AAE8087669670FED</t>
  </si>
  <si>
    <t>24</t>
  </si>
  <si>
    <t>0050568955FD1FD1AAE8087669662FED</t>
  </si>
  <si>
    <t>25</t>
  </si>
  <si>
    <t>0050568955FD1FD1AAE8087669654FED</t>
  </si>
  <si>
    <t>26</t>
  </si>
  <si>
    <t>0050568955FD1FD1AAE8087669646FED</t>
  </si>
  <si>
    <t>27</t>
  </si>
  <si>
    <t>10,000</t>
  </si>
  <si>
    <t>0050568955FD1FD1AAE8087669638FED</t>
  </si>
  <si>
    <t>28</t>
  </si>
  <si>
    <t>0050568955FD1FD1AAE808766962AFED</t>
  </si>
  <si>
    <t>0050568955FD1FD1AAE808766961EFED</t>
  </si>
  <si>
    <t>Набор для локальной демеркуризации НДЛ1</t>
  </si>
  <si>
    <t>29</t>
  </si>
  <si>
    <t>21.20.1</t>
  </si>
  <si>
    <t>21.20.10.159</t>
  </si>
  <si>
    <t xml:space="preserve">Набор для локальной демеркуризации НДЛ1  </t>
  </si>
  <si>
    <t>0050568955FD1FD1AAE808766968AFED</t>
  </si>
  <si>
    <t>0050568955FD1FD1AAE808766967EFED</t>
  </si>
  <si>
    <t>Комплект индивидуальный медицинск. КИМГЗ</t>
  </si>
  <si>
    <t>30</t>
  </si>
  <si>
    <t>13,000</t>
  </si>
  <si>
    <t>0050568955FD1FD1AAE80876696B2FED</t>
  </si>
  <si>
    <t>31</t>
  </si>
  <si>
    <t>0050568955FD1FD1AAE80876696A4FED</t>
  </si>
  <si>
    <t>0050568955FD1FD1AAE8087669698FED</t>
  </si>
  <si>
    <t>Алкотестер</t>
  </si>
  <si>
    <t>32</t>
  </si>
  <si>
    <t>32.50</t>
  </si>
  <si>
    <t>32.50.21.112</t>
  </si>
  <si>
    <t xml:space="preserve">Алкотестер  </t>
  </si>
  <si>
    <t>8,000</t>
  </si>
  <si>
    <t>0050568955FD1FD1AAE80876696CCFED</t>
  </si>
  <si>
    <t>0050568955FD1FD1AAE80876696C0FED</t>
  </si>
  <si>
    <t>Общая сумма предложений участника:</t>
  </si>
  <si>
    <t>Базис поставки в соответствии с действующими правилами Инкотермс (при закупках товаров)</t>
  </si>
  <si>
    <r>
      <t>Способ доставки:</t>
    </r>
    <r>
      <rPr>
        <b/>
        <vertAlign val="superscript"/>
        <sz val="10"/>
        <rFont val="Times New Roman"/>
        <family val="1"/>
        <charset val="204"/>
      </rPr>
      <t>6</t>
    </r>
  </si>
  <si>
    <t>(должность руководителя )</t>
  </si>
  <si>
    <t>(подпись)</t>
  </si>
  <si>
    <t>(инициалы, фамилия)</t>
  </si>
  <si>
    <t>М.П.</t>
  </si>
  <si>
    <t xml:space="preserve">Примечания для участников: </t>
  </si>
  <si>
    <r>
      <t>1</t>
    </r>
    <r>
      <rPr>
        <sz val="12"/>
        <rFont val="Times New Roman"/>
        <family val="1"/>
        <charset val="204"/>
      </rPr>
      <t xml:space="preserve"> Поля, выделенные серым цветом в таблицах 1, 2 заполняются участником. После заполнения указанных полей Предложение участника подписывается руководителем участника или уполномоченным им лицом. В случае предоставления заявки на участие в запечатанном конверте Предложение участника предоставляется на электронном носителе как в отсканированном виде, так и в редактируемом виде в том формате, в котором форма «Предложение участника» приложена к документации о закупке (XML-формате или Excel-формате), путем вложения в конверт с заявкой. В случае предоставления заявки на участие посредством ЭТП - Предложение участника в редактируемом виде (в том формате, в котором форма «Предложение участника» приложена к документации о закупке (XML-формате или Excel-формате)) предоставляется одновременно с заявкой посредством ЭТП.</t>
    </r>
  </si>
  <si>
    <r>
      <t>2</t>
    </r>
    <r>
      <rPr>
        <sz val="12"/>
        <rFont val="Times New Roman"/>
        <family val="1"/>
        <charset val="204"/>
      </rPr>
      <t xml:space="preserve"> В столбце 13 таблицы 1 указывается наименование предлагаемых участником товаров, работ, услуг в соответствии с требованиями документации о закупке. В случае, если предложение аналога допускается в соответствии с требованиями документации о закупке и участник закупки предлагает аналог, в данном столбце указывается  наименование аналога товара, работ, услуг. При наличии характеристик товаров, работ, услуг, не указанных в документации о закупке, их описание участником может быть предоставлено в виде отдельного документа, прилагаемого к Предложению участника.</t>
    </r>
  </si>
  <si>
    <r>
      <t>3</t>
    </r>
    <r>
      <rPr>
        <sz val="12"/>
        <rFont val="Times New Roman"/>
        <family val="1"/>
        <charset val="204"/>
      </rPr>
      <t xml:space="preserve"> Цена договора (цена лота) включает все расходы поставщика (исполнителя, подрядчика), включая стоимость закупаемых товаров, работ, услуг, тары, затраты на доставку, сборку, установку, упаковку, маркировку, страхование, командировочные расходы и прочие накладные расходы, а также уплату таможенных пошлин, налогов и других обязательных платежей (если иное не установлено документацией о закупке) . В случае, если участник освобожден от уплаты налогов в столбцах указывается "НДС не облагается". При подаче заявки на участие в аукционе, а также на первый этап двухэтапной закупки столбцы 15-18, 25-26 таблицы 1 не заполняются. Указанные столбцы подлежат заполнению при подтверждении своего ценового предложения, предоставляемого участником после завершения аукциона, а при проведении двухэтапной закупки - на втором этапе закупки.</t>
    </r>
  </si>
  <si>
    <r>
      <t>4</t>
    </r>
    <r>
      <rPr>
        <sz val="12"/>
        <rFont val="Times New Roman"/>
        <family val="1"/>
        <charset val="204"/>
      </rPr>
      <t>Столбец 19 заполняется при закупке товаров, в том числе если товары приобретаются совместно с работами, услугами.</t>
    </r>
  </si>
  <si>
    <r>
      <t xml:space="preserve">5 </t>
    </r>
    <r>
      <rPr>
        <sz val="12"/>
        <rFont val="Times New Roman"/>
        <family val="1"/>
        <charset val="204"/>
      </rPr>
      <t>Информация о привлечении субподрядчиков (соисполнителей) указывается только при закупках работ, услуг. В случае если планируется к привлечению несколько субподрядчиков (соисполнителей) по лоту, то в столбцах 21, 22, 23, 25, 26, 27 наименование, ИНН, КПП, доля участия указываются через знак ;</t>
    </r>
  </si>
  <si>
    <r>
      <t xml:space="preserve">6 </t>
    </r>
    <r>
      <rPr>
        <sz val="12"/>
        <rFont val="Times New Roman"/>
        <family val="1"/>
        <charset val="204"/>
      </rPr>
      <t>Указывается способ доставки товара (автотранспортом поставщика, железнодорожным транспортом, самовывоз, другое).</t>
    </r>
  </si>
  <si>
    <r>
      <t>7</t>
    </r>
    <r>
      <rPr>
        <sz val="12"/>
        <rFont val="Times New Roman"/>
        <family val="1"/>
        <charset val="204"/>
      </rPr>
      <t xml:space="preserve"> Для подтверждения соответствия специальным требованиям участнику необходимо приложить соответствующие документы.</t>
    </r>
  </si>
  <si>
    <r>
      <t>8</t>
    </r>
    <r>
      <rPr>
        <sz val="12"/>
        <rFont val="Times New Roman"/>
        <family val="1"/>
        <charset val="204"/>
      </rPr>
      <t xml:space="preserve"> В случае отличия ставки НДС от планируемой, необходимо указать корректную ставку.</t>
    </r>
  </si>
  <si>
    <t>пункт назначения</t>
  </si>
  <si>
    <t>транспортом за счет Поставщика</t>
  </si>
  <si>
    <t>Итого по подлоту 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</si>
</sst>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30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indexed="10"/>
      <name val="Arial Cyr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7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b/>
      <vertAlign val="superscript"/>
      <sz val="12"/>
      <name val="Times New Roman"/>
      <family val="1"/>
      <charset val="204"/>
    </font>
    <font>
      <b/>
      <vertAlign val="superscript"/>
      <sz val="10"/>
      <name val="Times New Roman"/>
      <family val="1"/>
      <charset val="204"/>
    </font>
    <font>
      <b/>
      <strike/>
      <vertAlign val="superscript"/>
      <sz val="10"/>
      <name val="Times New Roman"/>
      <family val="1"/>
      <charset val="204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8E4BC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 diagonalUp="1"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5">
    <xf numFmtId="0" fontId="0" fillId="0" borderId="0" xfId="0"/>
    <xf numFmtId="0" fontId="21" fillId="0" borderId="0" xfId="0" applyFont="1" applyAlignment="1">
      <alignment vertical="top"/>
    </xf>
    <xf numFmtId="0" fontId="22" fillId="0" borderId="0" xfId="0" applyFont="1"/>
    <xf numFmtId="0" fontId="22" fillId="0" borderId="0" xfId="0" applyFont="1" applyAlignment="1">
      <alignment horizontal="center"/>
    </xf>
    <xf numFmtId="0" fontId="22" fillId="0" borderId="0" xfId="0" applyFont="1" applyFill="1" applyAlignment="1" applyProtection="1">
      <alignment vertical="top"/>
      <protection locked="0"/>
    </xf>
    <xf numFmtId="0" fontId="22" fillId="0" borderId="0" xfId="0" applyFont="1" applyAlignment="1">
      <alignment vertical="top"/>
    </xf>
    <xf numFmtId="0" fontId="21" fillId="0" borderId="0" xfId="0" applyFont="1" applyBorder="1" applyAlignment="1">
      <alignment vertical="top"/>
    </xf>
    <xf numFmtId="0" fontId="22" fillId="0" borderId="0" xfId="0" applyFont="1" applyBorder="1" applyAlignment="1">
      <alignment horizontal="center"/>
    </xf>
    <xf numFmtId="0" fontId="19" fillId="0" borderId="11" xfId="0" applyFont="1" applyFill="1" applyBorder="1" applyAlignment="1">
      <alignment horizontal="center" vertical="top" wrapText="1"/>
    </xf>
    <xf numFmtId="0" fontId="20" fillId="0" borderId="0" xfId="0" applyFont="1" applyAlignment="1">
      <alignment horizontal="center"/>
    </xf>
    <xf numFmtId="0" fontId="18" fillId="0" borderId="11" xfId="0" applyFont="1" applyBorder="1" applyAlignment="1">
      <alignment horizontal="center" vertical="top" wrapText="1"/>
    </xf>
    <xf numFmtId="0" fontId="19" fillId="0" borderId="19" xfId="0" applyFont="1" applyFill="1" applyBorder="1" applyAlignment="1">
      <alignment horizontal="center" vertical="top" wrapText="1"/>
    </xf>
    <xf numFmtId="0" fontId="19" fillId="0" borderId="18" xfId="0" applyFont="1" applyFill="1" applyBorder="1" applyAlignment="1">
      <alignment vertical="top"/>
    </xf>
    <xf numFmtId="0" fontId="19" fillId="0" borderId="18" xfId="0" applyFont="1" applyFill="1" applyBorder="1" applyAlignment="1">
      <alignment vertical="top" wrapText="1"/>
    </xf>
    <xf numFmtId="0" fontId="19" fillId="0" borderId="18" xfId="0" applyFont="1" applyFill="1" applyBorder="1" applyAlignment="1" applyProtection="1">
      <alignment vertical="top" wrapText="1"/>
      <protection locked="0"/>
    </xf>
    <xf numFmtId="0" fontId="18" fillId="0" borderId="11" xfId="0" applyFont="1" applyBorder="1" applyAlignment="1">
      <alignment horizontal="left" vertical="top" wrapText="1"/>
    </xf>
    <xf numFmtId="164" fontId="18" fillId="0" borderId="11" xfId="0" applyNumberFormat="1" applyFont="1" applyBorder="1" applyAlignment="1">
      <alignment horizontal="center" vertical="top" shrinkToFit="1"/>
    </xf>
    <xf numFmtId="0" fontId="19" fillId="33" borderId="11" xfId="0" applyFont="1" applyFill="1" applyBorder="1" applyAlignment="1" applyProtection="1">
      <alignment horizontal="center" vertical="top" wrapText="1"/>
      <protection locked="0"/>
    </xf>
    <xf numFmtId="164" fontId="19" fillId="33" borderId="11" xfId="0" applyNumberFormat="1" applyFont="1" applyFill="1" applyBorder="1" applyAlignment="1" applyProtection="1">
      <alignment horizontal="center" vertical="top" shrinkToFit="1"/>
      <protection locked="0"/>
    </xf>
    <xf numFmtId="4" fontId="19" fillId="33" borderId="11" xfId="0" applyNumberFormat="1" applyFont="1" applyFill="1" applyBorder="1" applyAlignment="1" applyProtection="1">
      <alignment horizontal="center" vertical="top"/>
      <protection locked="0"/>
    </xf>
    <xf numFmtId="4" fontId="19" fillId="35" borderId="11" xfId="0" applyNumberFormat="1" applyFont="1" applyFill="1" applyBorder="1" applyAlignment="1">
      <alignment vertical="top" shrinkToFit="1"/>
    </xf>
    <xf numFmtId="0" fontId="19" fillId="33" borderId="16" xfId="0" applyFont="1" applyFill="1" applyBorder="1" applyAlignment="1" applyProtection="1">
      <alignment horizontal="center" vertical="top" wrapText="1"/>
      <protection locked="0"/>
    </xf>
    <xf numFmtId="0" fontId="18" fillId="0" borderId="0" xfId="0" applyFont="1" applyAlignment="1">
      <alignment vertical="top" wrapText="1"/>
    </xf>
    <xf numFmtId="0" fontId="19" fillId="0" borderId="17" xfId="0" applyFont="1" applyFill="1" applyBorder="1" applyAlignment="1">
      <alignment vertical="top" wrapText="1"/>
    </xf>
    <xf numFmtId="0" fontId="19" fillId="33" borderId="19" xfId="0" applyFont="1" applyFill="1" applyBorder="1" applyAlignment="1" applyProtection="1">
      <alignment horizontal="center" vertical="top" wrapText="1"/>
      <protection locked="0"/>
    </xf>
    <xf numFmtId="4" fontId="18" fillId="0" borderId="11" xfId="0" applyNumberFormat="1" applyFont="1" applyFill="1" applyBorder="1" applyAlignment="1">
      <alignment vertical="top" shrinkToFit="1"/>
    </xf>
    <xf numFmtId="0" fontId="0" fillId="0" borderId="0" xfId="0" applyNumberFormat="1" applyAlignment="1">
      <alignment vertical="top"/>
    </xf>
    <xf numFmtId="0" fontId="18" fillId="0" borderId="0" xfId="0" applyFont="1" applyAlignment="1">
      <alignment vertical="top"/>
    </xf>
    <xf numFmtId="4" fontId="19" fillId="0" borderId="11" xfId="0" applyNumberFormat="1" applyFont="1" applyFill="1" applyBorder="1" applyAlignment="1">
      <alignment vertical="top" shrinkToFit="1"/>
    </xf>
    <xf numFmtId="164" fontId="23" fillId="0" borderId="0" xfId="0" applyNumberFormat="1" applyFont="1" applyAlignment="1">
      <alignment vertical="top" shrinkToFit="1"/>
    </xf>
    <xf numFmtId="0" fontId="18" fillId="0" borderId="0" xfId="0" applyNumberFormat="1" applyFont="1" applyFill="1" applyBorder="1" applyAlignment="1">
      <alignment horizontal="center" vertical="top"/>
    </xf>
    <xf numFmtId="0" fontId="18" fillId="0" borderId="0" xfId="0" applyNumberFormat="1" applyFont="1" applyFill="1" applyBorder="1" applyAlignment="1">
      <alignment vertical="top" wrapText="1"/>
    </xf>
    <xf numFmtId="0" fontId="18" fillId="0" borderId="0" xfId="0" applyNumberFormat="1" applyFont="1" applyFill="1" applyBorder="1" applyAlignment="1">
      <alignment horizontal="center" vertical="top" shrinkToFit="1"/>
    </xf>
    <xf numFmtId="0" fontId="18" fillId="0" borderId="0" xfId="0" applyNumberFormat="1" applyFont="1" applyBorder="1" applyAlignment="1">
      <alignment horizontal="center" vertical="top"/>
    </xf>
    <xf numFmtId="0" fontId="18" fillId="0" borderId="0" xfId="0" applyNumberFormat="1" applyFont="1" applyFill="1" applyBorder="1" applyAlignment="1">
      <alignment horizontal="justify" vertical="top" wrapText="1"/>
    </xf>
    <xf numFmtId="0" fontId="24" fillId="0" borderId="0" xfId="0" applyFont="1" applyBorder="1"/>
    <xf numFmtId="0" fontId="21" fillId="0" borderId="10" xfId="0" applyFont="1" applyBorder="1" applyAlignment="1">
      <alignment vertical="top"/>
    </xf>
    <xf numFmtId="0" fontId="24" fillId="0" borderId="0" xfId="0" applyNumberFormat="1" applyFont="1" applyBorder="1" applyAlignment="1">
      <alignment horizontal="left" vertical="top"/>
    </xf>
    <xf numFmtId="0" fontId="25" fillId="0" borderId="0" xfId="0" applyFont="1" applyAlignment="1">
      <alignment horizontal="center" vertical="center"/>
    </xf>
    <xf numFmtId="0" fontId="25" fillId="0" borderId="0" xfId="0" applyFont="1" applyBorder="1" applyAlignment="1">
      <alignment horizontal="left"/>
    </xf>
    <xf numFmtId="0" fontId="25" fillId="0" borderId="0" xfId="0" applyFont="1" applyBorder="1" applyAlignment="1"/>
    <xf numFmtId="0" fontId="25" fillId="0" borderId="12" xfId="0" applyFont="1" applyBorder="1" applyAlignment="1">
      <alignment horizontal="center" vertical="center"/>
    </xf>
    <xf numFmtId="0" fontId="25" fillId="0" borderId="0" xfId="0" applyFont="1" applyBorder="1" applyAlignment="1">
      <alignment horizontal="center" vertical="center"/>
    </xf>
    <xf numFmtId="0" fontId="25" fillId="0" borderId="0" xfId="0" applyNumberFormat="1" applyFont="1" applyAlignment="1">
      <alignment vertical="top"/>
    </xf>
    <xf numFmtId="0" fontId="21" fillId="0" borderId="0" xfId="0" applyFont="1" applyAlignment="1">
      <alignment horizontal="center" vertical="top"/>
    </xf>
    <xf numFmtId="0" fontId="18" fillId="0" borderId="0" xfId="0" applyNumberFormat="1" applyFont="1" applyBorder="1" applyAlignment="1">
      <alignment vertical="top" wrapText="1"/>
    </xf>
    <xf numFmtId="0" fontId="0" fillId="0" borderId="0" xfId="0" applyFont="1" applyBorder="1" applyAlignment="1">
      <alignment vertical="top"/>
    </xf>
    <xf numFmtId="0" fontId="22" fillId="0" borderId="0" xfId="0" applyNumberFormat="1" applyFont="1" applyAlignment="1">
      <alignment horizontal="left" vertical="top"/>
    </xf>
    <xf numFmtId="0" fontId="26" fillId="0" borderId="0" xfId="0" applyFont="1" applyAlignment="1">
      <alignment horizontal="left" vertical="top"/>
    </xf>
    <xf numFmtId="0" fontId="18" fillId="0" borderId="11" xfId="0" applyNumberFormat="1" applyFont="1" applyBorder="1" applyAlignment="1">
      <alignment horizontal="center" vertical="top" shrinkToFit="1"/>
    </xf>
    <xf numFmtId="0" fontId="19" fillId="34" borderId="13" xfId="0" applyFont="1" applyFill="1" applyBorder="1" applyAlignment="1">
      <alignment horizontal="center" vertical="top" wrapText="1"/>
    </xf>
    <xf numFmtId="0" fontId="19" fillId="34" borderId="15" xfId="0" applyFont="1" applyFill="1" applyBorder="1" applyAlignment="1">
      <alignment horizontal="center" vertical="top" wrapText="1"/>
    </xf>
    <xf numFmtId="0" fontId="19" fillId="34" borderId="14" xfId="0" applyFont="1" applyFill="1" applyBorder="1" applyAlignment="1">
      <alignment horizontal="center" vertical="top" wrapText="1"/>
    </xf>
    <xf numFmtId="0" fontId="22" fillId="0" borderId="0" xfId="0" applyFont="1" applyAlignment="1">
      <alignment horizontal="center"/>
    </xf>
    <xf numFmtId="0" fontId="21" fillId="33" borderId="10" xfId="0" applyFont="1" applyFill="1" applyBorder="1" applyAlignment="1" applyProtection="1">
      <alignment horizontal="center" vertical="top"/>
      <protection locked="0"/>
    </xf>
    <xf numFmtId="0" fontId="19" fillId="34" borderId="16" xfId="0" applyFont="1" applyFill="1" applyBorder="1" applyAlignment="1">
      <alignment horizontal="center" vertical="top" wrapText="1"/>
    </xf>
    <xf numFmtId="0" fontId="19" fillId="34" borderId="18" xfId="0" applyFont="1" applyFill="1" applyBorder="1" applyAlignment="1">
      <alignment horizontal="center" vertical="top" wrapText="1"/>
    </xf>
    <xf numFmtId="0" fontId="19" fillId="34" borderId="17" xfId="0" applyFont="1" applyFill="1" applyBorder="1" applyAlignment="1">
      <alignment horizontal="center" vertical="top" wrapText="1"/>
    </xf>
    <xf numFmtId="0" fontId="19" fillId="0" borderId="16" xfId="0" applyNumberFormat="1" applyFont="1" applyFill="1" applyBorder="1" applyAlignment="1">
      <alignment horizontal="left" vertical="top"/>
    </xf>
    <xf numFmtId="0" fontId="19" fillId="0" borderId="18" xfId="0" applyNumberFormat="1" applyFont="1" applyFill="1" applyBorder="1" applyAlignment="1">
      <alignment horizontal="left" vertical="top"/>
    </xf>
    <xf numFmtId="0" fontId="19" fillId="0" borderId="17" xfId="0" applyNumberFormat="1" applyFont="1" applyFill="1" applyBorder="1" applyAlignment="1">
      <alignment horizontal="left" vertical="top"/>
    </xf>
    <xf numFmtId="0" fontId="19" fillId="0" borderId="16" xfId="0" applyFont="1" applyFill="1" applyBorder="1" applyAlignment="1">
      <alignment horizontal="left" vertical="top" wrapText="1"/>
    </xf>
    <xf numFmtId="0" fontId="19" fillId="0" borderId="18" xfId="0" applyFont="1" applyFill="1" applyBorder="1" applyAlignment="1">
      <alignment horizontal="left" vertical="top" wrapText="1"/>
    </xf>
    <xf numFmtId="0" fontId="20" fillId="34" borderId="13" xfId="0" applyFont="1" applyFill="1" applyBorder="1" applyAlignment="1">
      <alignment horizontal="center" vertical="top" wrapText="1"/>
    </xf>
    <xf numFmtId="0" fontId="20" fillId="34" borderId="15" xfId="0" applyFont="1" applyFill="1" applyBorder="1" applyAlignment="1">
      <alignment horizontal="center" vertical="top" wrapText="1"/>
    </xf>
    <xf numFmtId="0" fontId="20" fillId="34" borderId="14" xfId="0" applyFont="1" applyFill="1" applyBorder="1" applyAlignment="1">
      <alignment horizontal="center" vertical="top" wrapText="1"/>
    </xf>
    <xf numFmtId="0" fontId="19" fillId="34" borderId="13" xfId="0" applyFont="1" applyFill="1" applyBorder="1" applyAlignment="1">
      <alignment horizontal="center" vertical="center" wrapText="1"/>
    </xf>
    <xf numFmtId="0" fontId="19" fillId="34" borderId="15" xfId="0" applyFont="1" applyFill="1" applyBorder="1" applyAlignment="1">
      <alignment horizontal="center" vertical="center" wrapText="1"/>
    </xf>
    <xf numFmtId="0" fontId="19" fillId="34" borderId="14" xfId="0" applyFont="1" applyFill="1" applyBorder="1" applyAlignment="1">
      <alignment horizontal="center" vertical="center" wrapText="1"/>
    </xf>
    <xf numFmtId="0" fontId="19" fillId="33" borderId="13" xfId="0" applyFont="1" applyFill="1" applyBorder="1" applyAlignment="1" applyProtection="1">
      <alignment horizontal="center" vertical="center" wrapText="1"/>
      <protection locked="0"/>
    </xf>
    <xf numFmtId="0" fontId="19" fillId="33" borderId="15" xfId="0" applyFont="1" applyFill="1" applyBorder="1" applyAlignment="1" applyProtection="1">
      <alignment horizontal="center" vertical="center" wrapText="1"/>
      <protection locked="0"/>
    </xf>
    <xf numFmtId="0" fontId="19" fillId="33" borderId="14" xfId="0" applyFont="1" applyFill="1" applyBorder="1" applyAlignment="1" applyProtection="1">
      <alignment horizontal="center" vertical="center" wrapText="1"/>
      <protection locked="0"/>
    </xf>
    <xf numFmtId="0" fontId="22" fillId="0" borderId="0" xfId="0" applyNumberFormat="1" applyFont="1" applyAlignment="1">
      <alignment horizontal="left" vertical="top"/>
    </xf>
    <xf numFmtId="0" fontId="26" fillId="0" borderId="0" xfId="0" applyNumberFormat="1" applyFont="1" applyBorder="1" applyAlignment="1">
      <alignment horizontal="justify" vertical="top" wrapText="1"/>
    </xf>
    <xf numFmtId="0" fontId="19" fillId="34" borderId="16" xfId="0" applyNumberFormat="1" applyFont="1" applyFill="1" applyBorder="1" applyAlignment="1">
      <alignment horizontal="left" vertical="top"/>
    </xf>
    <xf numFmtId="0" fontId="19" fillId="34" borderId="18" xfId="0" applyNumberFormat="1" applyFont="1" applyFill="1" applyBorder="1" applyAlignment="1">
      <alignment horizontal="left" vertical="top"/>
    </xf>
    <xf numFmtId="0" fontId="19" fillId="34" borderId="17" xfId="0" applyNumberFormat="1" applyFont="1" applyFill="1" applyBorder="1" applyAlignment="1">
      <alignment horizontal="left" vertical="top"/>
    </xf>
    <xf numFmtId="0" fontId="18" fillId="33" borderId="16" xfId="0" applyNumberFormat="1" applyFont="1" applyFill="1" applyBorder="1" applyAlignment="1" applyProtection="1">
      <alignment horizontal="center" vertical="top" wrapText="1"/>
      <protection locked="0"/>
    </xf>
    <xf numFmtId="0" fontId="18" fillId="33" borderId="18" xfId="0" applyNumberFormat="1" applyFont="1" applyFill="1" applyBorder="1" applyAlignment="1" applyProtection="1">
      <alignment horizontal="center" vertical="top" wrapText="1"/>
      <protection locked="0"/>
    </xf>
    <xf numFmtId="0" fontId="18" fillId="33" borderId="16" xfId="0" applyFont="1" applyFill="1" applyBorder="1" applyAlignment="1" applyProtection="1">
      <alignment horizontal="center" vertical="top" wrapText="1"/>
      <protection locked="0"/>
    </xf>
    <xf numFmtId="0" fontId="18" fillId="33" borderId="18" xfId="0" applyFont="1" applyFill="1" applyBorder="1" applyAlignment="1" applyProtection="1">
      <alignment horizontal="center" vertical="top" wrapText="1"/>
      <protection locked="0"/>
    </xf>
    <xf numFmtId="0" fontId="26" fillId="0" borderId="0" xfId="0" applyNumberFormat="1" applyFont="1" applyFill="1" applyBorder="1" applyAlignment="1">
      <alignment horizontal="justify" vertical="top" wrapText="1"/>
    </xf>
    <xf numFmtId="0" fontId="26" fillId="0" borderId="0" xfId="0" applyFont="1" applyAlignment="1">
      <alignment horizontal="left" vertical="top" wrapText="1"/>
    </xf>
    <xf numFmtId="0" fontId="26" fillId="0" borderId="0" xfId="0" applyNumberFormat="1" applyFont="1" applyBorder="1" applyAlignment="1">
      <alignment horizontal="left" vertical="top"/>
    </xf>
    <xf numFmtId="0" fontId="26" fillId="0" borderId="0" xfId="0" applyFont="1" applyAlignment="1">
      <alignment horizontal="left" vertical="top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83"/>
  <sheetViews>
    <sheetView showZeros="0" tabSelected="1" topLeftCell="B55" zoomScaleSheetLayoutView="70" workbookViewId="0">
      <selection activeCell="J62" sqref="J62"/>
    </sheetView>
  </sheetViews>
  <sheetFormatPr defaultRowHeight="15" x14ac:dyDescent="0.2"/>
  <cols>
    <col min="1" max="5" width="9.5703125" style="1" bestFit="1" customWidth="1"/>
    <col min="6" max="6" width="14.42578125" style="1" customWidth="1"/>
    <col min="7" max="7" width="13.85546875" style="1" customWidth="1"/>
    <col min="8" max="8" width="12.140625" style="1" customWidth="1"/>
    <col min="9" max="10" width="9.140625" style="1"/>
    <col min="11" max="11" width="25.85546875" style="1" customWidth="1"/>
    <col min="12" max="12" width="30.28515625" style="1" customWidth="1"/>
    <col min="13" max="14" width="9.140625" style="1"/>
    <col min="15" max="15" width="13.5703125" style="1" customWidth="1"/>
    <col min="16" max="18" width="9.140625" style="1"/>
    <col min="19" max="19" width="20.28515625" style="1" customWidth="1"/>
    <col min="20" max="20" width="9.140625" style="1" hidden="1" customWidth="1"/>
    <col min="21" max="21" width="44" hidden="1" customWidth="1"/>
    <col min="22" max="22" width="78.85546875" hidden="1" customWidth="1"/>
    <col min="23" max="23" width="9.140625" hidden="1" customWidth="1"/>
    <col min="24" max="24" width="79" hidden="1" customWidth="1"/>
  </cols>
  <sheetData>
    <row r="1" spans="1:21" ht="15.75" customHeight="1" x14ac:dyDescent="0.25">
      <c r="A1" s="2" t="s">
        <v>0</v>
      </c>
      <c r="B1" s="2"/>
      <c r="C1" s="2"/>
      <c r="D1" s="2"/>
      <c r="E1" s="2"/>
    </row>
    <row r="2" spans="1:21" ht="15.75" customHeight="1" x14ac:dyDescent="0.25">
      <c r="A2" s="2"/>
      <c r="B2" s="2"/>
      <c r="C2" s="2"/>
      <c r="D2" s="2"/>
      <c r="E2" s="2"/>
    </row>
    <row r="3" spans="1:21" ht="15.75" customHeight="1" x14ac:dyDescent="0.25">
      <c r="A3" s="2"/>
      <c r="B3" s="2"/>
      <c r="C3" s="2"/>
      <c r="D3" s="2"/>
      <c r="E3" s="2"/>
    </row>
    <row r="4" spans="1:21" ht="15.75" customHeight="1" x14ac:dyDescent="0.25">
      <c r="A4" s="2"/>
      <c r="B4" s="2"/>
      <c r="C4" s="2"/>
      <c r="D4" s="2"/>
      <c r="E4" s="2"/>
    </row>
    <row r="5" spans="1:21" ht="18.75" customHeight="1" x14ac:dyDescent="0.25">
      <c r="A5" s="53" t="s">
        <v>1</v>
      </c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3"/>
    </row>
    <row r="6" spans="1:21" ht="15.75" customHeight="1" x14ac:dyDescent="0.2">
      <c r="B6" s="4" t="s">
        <v>2</v>
      </c>
      <c r="C6" s="4"/>
      <c r="D6" s="4"/>
      <c r="E6" s="5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6"/>
    </row>
    <row r="7" spans="1:21" ht="15.75" customHeight="1" x14ac:dyDescent="0.25">
      <c r="B7" s="5"/>
      <c r="C7" s="5"/>
      <c r="D7" s="5"/>
      <c r="E7" s="5"/>
      <c r="I7" s="6"/>
      <c r="J7" s="6"/>
      <c r="K7" s="7"/>
      <c r="L7" s="6"/>
      <c r="M7" s="6"/>
      <c r="N7" s="6"/>
      <c r="O7" s="6"/>
      <c r="P7" s="6"/>
      <c r="Q7" s="6"/>
      <c r="R7" s="6"/>
      <c r="S7" s="6"/>
      <c r="T7" s="6"/>
    </row>
    <row r="8" spans="1:21" ht="12.75" customHeight="1" x14ac:dyDescent="0.2">
      <c r="S8" s="6" t="s">
        <v>3</v>
      </c>
    </row>
    <row r="9" spans="1:21" ht="12.75" customHeight="1" x14ac:dyDescent="0.2">
      <c r="A9" s="50" t="s">
        <v>4</v>
      </c>
      <c r="B9" s="50" t="s">
        <v>5</v>
      </c>
      <c r="C9" s="50" t="s">
        <v>6</v>
      </c>
      <c r="D9" s="50" t="s">
        <v>7</v>
      </c>
      <c r="E9" s="50" t="s">
        <v>8</v>
      </c>
      <c r="F9" s="55" t="s">
        <v>9</v>
      </c>
      <c r="G9" s="56"/>
      <c r="H9" s="56"/>
      <c r="I9" s="56"/>
      <c r="J9" s="56"/>
      <c r="K9" s="56"/>
      <c r="L9" s="57"/>
      <c r="M9" s="55" t="s">
        <v>10</v>
      </c>
      <c r="N9" s="56"/>
      <c r="O9" s="56"/>
      <c r="P9" s="56"/>
      <c r="Q9" s="56"/>
      <c r="R9" s="56"/>
      <c r="S9" s="56"/>
      <c r="T9" s="56"/>
    </row>
    <row r="10" spans="1:21" ht="27.75" customHeight="1" x14ac:dyDescent="0.2">
      <c r="A10" s="51"/>
      <c r="B10" s="51"/>
      <c r="C10" s="51"/>
      <c r="D10" s="51"/>
      <c r="E10" s="51"/>
      <c r="F10" s="50" t="s">
        <v>11</v>
      </c>
      <c r="G10" s="50" t="s">
        <v>12</v>
      </c>
      <c r="H10" s="50" t="s">
        <v>13</v>
      </c>
      <c r="I10" s="50" t="s">
        <v>14</v>
      </c>
      <c r="J10" s="50" t="s">
        <v>15</v>
      </c>
      <c r="K10" s="50" t="s">
        <v>16</v>
      </c>
      <c r="L10" s="50" t="s">
        <v>17</v>
      </c>
      <c r="M10" s="50" t="s">
        <v>18</v>
      </c>
      <c r="N10" s="50" t="s">
        <v>19</v>
      </c>
      <c r="O10" s="50" t="s">
        <v>20</v>
      </c>
      <c r="P10" s="50" t="s">
        <v>21</v>
      </c>
      <c r="Q10" s="55" t="s">
        <v>22</v>
      </c>
      <c r="R10" s="57"/>
      <c r="S10" s="50" t="s">
        <v>23</v>
      </c>
      <c r="T10" s="63" t="s">
        <v>24</v>
      </c>
    </row>
    <row r="11" spans="1:21" ht="12.75" customHeight="1" x14ac:dyDescent="0.2">
      <c r="A11" s="51"/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66" t="s">
        <v>25</v>
      </c>
      <c r="R11" s="69" t="s">
        <v>26</v>
      </c>
      <c r="S11" s="51"/>
      <c r="T11" s="64"/>
    </row>
    <row r="12" spans="1:21" ht="15.75" customHeight="1" x14ac:dyDescent="0.2">
      <c r="A12" s="51"/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67"/>
      <c r="R12" s="70"/>
      <c r="S12" s="51"/>
      <c r="T12" s="64"/>
    </row>
    <row r="13" spans="1:21" ht="42" customHeight="1" x14ac:dyDescent="0.2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67"/>
      <c r="R13" s="70"/>
      <c r="S13" s="51"/>
      <c r="T13" s="64"/>
    </row>
    <row r="14" spans="1:21" ht="16.5" customHeight="1" x14ac:dyDescent="0.2">
      <c r="A14" s="52"/>
      <c r="B14" s="52"/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68"/>
      <c r="R14" s="71"/>
      <c r="S14" s="52"/>
      <c r="T14" s="65"/>
    </row>
    <row r="15" spans="1:21" ht="12.75" customHeight="1" x14ac:dyDescent="0.2">
      <c r="A15" s="8">
        <v>1</v>
      </c>
      <c r="B15" s="8">
        <v>2</v>
      </c>
      <c r="C15" s="8">
        <v>3</v>
      </c>
      <c r="D15" s="8">
        <v>4</v>
      </c>
      <c r="E15" s="8">
        <v>5</v>
      </c>
      <c r="F15" s="8">
        <v>6</v>
      </c>
      <c r="G15" s="8">
        <v>7</v>
      </c>
      <c r="H15" s="8">
        <v>8</v>
      </c>
      <c r="I15" s="8">
        <v>9</v>
      </c>
      <c r="J15" s="8">
        <v>10</v>
      </c>
      <c r="K15" s="8">
        <v>11</v>
      </c>
      <c r="L15" s="8">
        <v>12</v>
      </c>
      <c r="M15" s="8">
        <v>13</v>
      </c>
      <c r="N15" s="8">
        <v>14</v>
      </c>
      <c r="O15" s="8">
        <v>15</v>
      </c>
      <c r="P15" s="8">
        <v>16</v>
      </c>
      <c r="Q15" s="8">
        <v>17</v>
      </c>
      <c r="R15" s="8">
        <v>18</v>
      </c>
      <c r="S15" s="8">
        <v>19</v>
      </c>
      <c r="T15" s="8"/>
      <c r="U15" s="9" t="s">
        <v>27</v>
      </c>
    </row>
    <row r="16" spans="1:21" ht="22.5" customHeight="1" x14ac:dyDescent="0.2">
      <c r="A16" s="10">
        <v>1</v>
      </c>
      <c r="B16" s="11"/>
      <c r="C16" s="11"/>
      <c r="D16" s="11"/>
      <c r="E16" s="11"/>
      <c r="F16" s="12" t="s">
        <v>28</v>
      </c>
      <c r="H16" s="13"/>
      <c r="I16" s="13"/>
      <c r="J16" s="13"/>
      <c r="K16" s="13"/>
      <c r="L16" s="13"/>
      <c r="T16" s="14"/>
    </row>
    <row r="17" spans="1:23" ht="108" customHeight="1" x14ac:dyDescent="0.2">
      <c r="A17" s="10">
        <v>1</v>
      </c>
      <c r="B17" s="10" t="s">
        <v>29</v>
      </c>
      <c r="C17" s="10">
        <v>0</v>
      </c>
      <c r="D17" s="8" t="s">
        <v>30</v>
      </c>
      <c r="E17" s="8" t="s">
        <v>31</v>
      </c>
      <c r="F17" s="15" t="s">
        <v>32</v>
      </c>
      <c r="G17" s="8" t="s">
        <v>69</v>
      </c>
      <c r="H17" s="8" t="s">
        <v>33</v>
      </c>
      <c r="I17" s="10" t="s">
        <v>34</v>
      </c>
      <c r="J17" s="49">
        <v>2</v>
      </c>
      <c r="K17" s="10" t="s">
        <v>36</v>
      </c>
      <c r="L17" s="10" t="s">
        <v>71</v>
      </c>
      <c r="M17" s="17"/>
      <c r="N17" s="18"/>
      <c r="O17" s="19"/>
      <c r="P17" s="19" t="s">
        <v>37</v>
      </c>
      <c r="Q17" s="20">
        <f t="shared" ref="Q17:Q22" si="0">ROUND(O17*IF(N17=0,J17,N17),2)</f>
        <v>0</v>
      </c>
      <c r="R17" s="20">
        <f t="shared" ref="R17:R22" si="1">ROUND(Q17*(1+P17/100),2)</f>
        <v>0</v>
      </c>
      <c r="S17" s="17"/>
      <c r="T17" s="21"/>
      <c r="U17" s="22" t="s">
        <v>38</v>
      </c>
    </row>
    <row r="18" spans="1:23" ht="77.25" customHeight="1" x14ac:dyDescent="0.2">
      <c r="A18" s="10">
        <v>1</v>
      </c>
      <c r="B18" s="10" t="s">
        <v>39</v>
      </c>
      <c r="C18" s="10">
        <v>0</v>
      </c>
      <c r="D18" s="8" t="s">
        <v>30</v>
      </c>
      <c r="E18" s="8" t="s">
        <v>31</v>
      </c>
      <c r="F18" s="15" t="s">
        <v>32</v>
      </c>
      <c r="G18" s="8" t="s">
        <v>69</v>
      </c>
      <c r="H18" s="8" t="s">
        <v>33</v>
      </c>
      <c r="I18" s="10" t="s">
        <v>34</v>
      </c>
      <c r="J18" s="49">
        <v>2</v>
      </c>
      <c r="K18" s="10" t="s">
        <v>40</v>
      </c>
      <c r="L18" s="10" t="s">
        <v>71</v>
      </c>
      <c r="M18" s="17"/>
      <c r="N18" s="18"/>
      <c r="O18" s="19"/>
      <c r="P18" s="19" t="s">
        <v>37</v>
      </c>
      <c r="Q18" s="20">
        <f t="shared" si="0"/>
        <v>0</v>
      </c>
      <c r="R18" s="20">
        <f t="shared" si="1"/>
        <v>0</v>
      </c>
      <c r="S18" s="17"/>
      <c r="T18" s="21"/>
      <c r="U18" s="22" t="s">
        <v>41</v>
      </c>
    </row>
    <row r="19" spans="1:23" ht="48.75" customHeight="1" x14ac:dyDescent="0.2">
      <c r="A19" s="10">
        <v>1</v>
      </c>
      <c r="B19" s="10" t="s">
        <v>42</v>
      </c>
      <c r="C19" s="10">
        <v>0</v>
      </c>
      <c r="D19" s="8" t="s">
        <v>30</v>
      </c>
      <c r="E19" s="8" t="s">
        <v>31</v>
      </c>
      <c r="F19" s="15" t="s">
        <v>32</v>
      </c>
      <c r="G19" s="8" t="s">
        <v>69</v>
      </c>
      <c r="H19" s="8" t="s">
        <v>33</v>
      </c>
      <c r="I19" s="10" t="s">
        <v>34</v>
      </c>
      <c r="J19" s="49">
        <v>1</v>
      </c>
      <c r="K19" s="10" t="s">
        <v>36</v>
      </c>
      <c r="L19" s="10" t="s">
        <v>71</v>
      </c>
      <c r="M19" s="17"/>
      <c r="N19" s="18"/>
      <c r="O19" s="19"/>
      <c r="P19" s="19" t="s">
        <v>37</v>
      </c>
      <c r="Q19" s="20">
        <f t="shared" si="0"/>
        <v>0</v>
      </c>
      <c r="R19" s="20">
        <f t="shared" si="1"/>
        <v>0</v>
      </c>
      <c r="S19" s="17"/>
      <c r="T19" s="21"/>
      <c r="U19" s="22" t="s">
        <v>43</v>
      </c>
    </row>
    <row r="20" spans="1:23" ht="58.5" customHeight="1" x14ac:dyDescent="0.2">
      <c r="A20" s="10">
        <v>1</v>
      </c>
      <c r="B20" s="10" t="s">
        <v>44</v>
      </c>
      <c r="C20" s="10">
        <v>0</v>
      </c>
      <c r="D20" s="8" t="s">
        <v>30</v>
      </c>
      <c r="E20" s="8" t="s">
        <v>31</v>
      </c>
      <c r="F20" s="15" t="s">
        <v>32</v>
      </c>
      <c r="G20" s="8" t="s">
        <v>69</v>
      </c>
      <c r="H20" s="8" t="s">
        <v>33</v>
      </c>
      <c r="I20" s="10" t="s">
        <v>34</v>
      </c>
      <c r="J20" s="49">
        <v>2</v>
      </c>
      <c r="K20" s="10" t="s">
        <v>63</v>
      </c>
      <c r="L20" s="10" t="s">
        <v>71</v>
      </c>
      <c r="M20" s="17"/>
      <c r="N20" s="18"/>
      <c r="O20" s="19"/>
      <c r="P20" s="19" t="s">
        <v>37</v>
      </c>
      <c r="Q20" s="20">
        <f t="shared" si="0"/>
        <v>0</v>
      </c>
      <c r="R20" s="20">
        <f t="shared" si="1"/>
        <v>0</v>
      </c>
      <c r="S20" s="17"/>
      <c r="T20" s="21"/>
      <c r="U20" s="22" t="s">
        <v>45</v>
      </c>
    </row>
    <row r="21" spans="1:23" ht="54.75" customHeight="1" x14ac:dyDescent="0.2">
      <c r="A21" s="10">
        <v>1</v>
      </c>
      <c r="B21" s="10" t="s">
        <v>46</v>
      </c>
      <c r="C21" s="10">
        <v>0</v>
      </c>
      <c r="D21" s="8" t="s">
        <v>30</v>
      </c>
      <c r="E21" s="8" t="s">
        <v>31</v>
      </c>
      <c r="F21" s="15" t="s">
        <v>32</v>
      </c>
      <c r="G21" s="8" t="s">
        <v>69</v>
      </c>
      <c r="H21" s="8" t="s">
        <v>33</v>
      </c>
      <c r="I21" s="10" t="s">
        <v>34</v>
      </c>
      <c r="J21" s="49">
        <v>1</v>
      </c>
      <c r="K21" s="10" t="s">
        <v>40</v>
      </c>
      <c r="L21" s="10" t="s">
        <v>71</v>
      </c>
      <c r="M21" s="17"/>
      <c r="N21" s="18"/>
      <c r="O21" s="19"/>
      <c r="P21" s="19" t="s">
        <v>37</v>
      </c>
      <c r="Q21" s="20">
        <f t="shared" si="0"/>
        <v>0</v>
      </c>
      <c r="R21" s="20">
        <f t="shared" si="1"/>
        <v>0</v>
      </c>
      <c r="S21" s="17"/>
      <c r="T21" s="21"/>
      <c r="U21" s="22" t="s">
        <v>47</v>
      </c>
    </row>
    <row r="22" spans="1:23" ht="58.5" customHeight="1" x14ac:dyDescent="0.2">
      <c r="A22" s="10">
        <v>1</v>
      </c>
      <c r="B22" s="10" t="s">
        <v>48</v>
      </c>
      <c r="C22" s="10">
        <v>0</v>
      </c>
      <c r="D22" s="8" t="s">
        <v>30</v>
      </c>
      <c r="E22" s="8" t="s">
        <v>31</v>
      </c>
      <c r="F22" s="15" t="s">
        <v>32</v>
      </c>
      <c r="G22" s="8" t="s">
        <v>69</v>
      </c>
      <c r="H22" s="8" t="s">
        <v>33</v>
      </c>
      <c r="I22" s="10" t="s">
        <v>34</v>
      </c>
      <c r="J22" s="49">
        <v>1</v>
      </c>
      <c r="K22" s="10" t="s">
        <v>40</v>
      </c>
      <c r="L22" s="10" t="s">
        <v>71</v>
      </c>
      <c r="M22" s="17"/>
      <c r="N22" s="18"/>
      <c r="O22" s="19"/>
      <c r="P22" s="19" t="s">
        <v>37</v>
      </c>
      <c r="Q22" s="20">
        <f t="shared" si="0"/>
        <v>0</v>
      </c>
      <c r="R22" s="20">
        <f t="shared" si="1"/>
        <v>0</v>
      </c>
      <c r="S22" s="17"/>
      <c r="T22" s="21"/>
      <c r="U22" s="22" t="s">
        <v>49</v>
      </c>
    </row>
    <row r="23" spans="1:23" ht="12.75" x14ac:dyDescent="0.2">
      <c r="A23" s="61" t="s">
        <v>160</v>
      </c>
      <c r="B23" s="62"/>
      <c r="C23" s="13">
        <v>1</v>
      </c>
      <c r="D23" s="13"/>
      <c r="E23" s="13"/>
      <c r="F23" s="13"/>
      <c r="G23" s="13"/>
      <c r="H23" s="13"/>
      <c r="I23" s="13"/>
      <c r="J23" s="13"/>
      <c r="K23" s="13"/>
      <c r="L23" s="23"/>
      <c r="M23" s="24"/>
      <c r="N23" s="24"/>
      <c r="O23" s="24"/>
      <c r="P23" s="24"/>
      <c r="Q23" s="25">
        <f ca="1">SUM(INDIRECT("R[-"&amp;U23&amp;"]C",FALSE):Q22)</f>
        <v>0</v>
      </c>
      <c r="R23" s="25">
        <f ca="1">SUM(INDIRECT("R[-"&amp;U23&amp;"]C",FALSE):R22)</f>
        <v>0</v>
      </c>
      <c r="S23" s="24"/>
      <c r="T23" s="24"/>
      <c r="U23" s="26">
        <v>6</v>
      </c>
      <c r="V23" s="22"/>
      <c r="W23" s="27" t="s">
        <v>50</v>
      </c>
    </row>
    <row r="24" spans="1:23" ht="22.5" customHeight="1" x14ac:dyDescent="0.2">
      <c r="A24" s="10">
        <v>2</v>
      </c>
      <c r="B24" s="11"/>
      <c r="C24" s="11"/>
      <c r="D24" s="11"/>
      <c r="E24" s="11"/>
      <c r="F24" s="12" t="s">
        <v>51</v>
      </c>
      <c r="H24" s="13"/>
      <c r="I24" s="13"/>
      <c r="J24" s="13"/>
      <c r="K24" s="13"/>
      <c r="L24" s="13"/>
      <c r="T24" s="14"/>
    </row>
    <row r="25" spans="1:23" ht="58.5" customHeight="1" x14ac:dyDescent="0.2">
      <c r="A25" s="10">
        <v>2</v>
      </c>
      <c r="B25" s="10" t="s">
        <v>52</v>
      </c>
      <c r="C25" s="10">
        <v>0</v>
      </c>
      <c r="D25" s="8" t="s">
        <v>53</v>
      </c>
      <c r="E25" s="8" t="s">
        <v>31</v>
      </c>
      <c r="F25" s="15" t="s">
        <v>54</v>
      </c>
      <c r="G25" s="8" t="s">
        <v>69</v>
      </c>
      <c r="H25" s="8" t="s">
        <v>33</v>
      </c>
      <c r="I25" s="10" t="s">
        <v>34</v>
      </c>
      <c r="J25" s="49">
        <v>20</v>
      </c>
      <c r="K25" s="10" t="s">
        <v>40</v>
      </c>
      <c r="L25" s="10" t="s">
        <v>71</v>
      </c>
      <c r="M25" s="17"/>
      <c r="N25" s="18"/>
      <c r="O25" s="19"/>
      <c r="P25" s="19" t="s">
        <v>37</v>
      </c>
      <c r="Q25" s="20">
        <f>ROUND(O25*IF(N25=0,J25,N25),2)</f>
        <v>0</v>
      </c>
      <c r="R25" s="20">
        <f>ROUND(Q25*(1+P25/100),2)</f>
        <v>0</v>
      </c>
      <c r="S25" s="17"/>
      <c r="T25" s="21"/>
      <c r="U25" s="22" t="s">
        <v>55</v>
      </c>
    </row>
    <row r="26" spans="1:23" ht="58.5" customHeight="1" x14ac:dyDescent="0.2">
      <c r="A26" s="10">
        <v>2</v>
      </c>
      <c r="B26" s="10" t="s">
        <v>56</v>
      </c>
      <c r="C26" s="10">
        <v>0</v>
      </c>
      <c r="D26" s="8" t="s">
        <v>53</v>
      </c>
      <c r="E26" s="8" t="s">
        <v>31</v>
      </c>
      <c r="F26" s="15" t="s">
        <v>54</v>
      </c>
      <c r="G26" s="8" t="s">
        <v>69</v>
      </c>
      <c r="H26" s="8" t="s">
        <v>33</v>
      </c>
      <c r="I26" s="10" t="s">
        <v>34</v>
      </c>
      <c r="J26" s="49">
        <v>20</v>
      </c>
      <c r="K26" s="10" t="s">
        <v>40</v>
      </c>
      <c r="L26" s="10" t="s">
        <v>71</v>
      </c>
      <c r="M26" s="17"/>
      <c r="N26" s="18"/>
      <c r="O26" s="19"/>
      <c r="P26" s="19" t="s">
        <v>37</v>
      </c>
      <c r="Q26" s="20">
        <f>ROUND(O26*IF(N26=0,J26,N26),2)</f>
        <v>0</v>
      </c>
      <c r="R26" s="20">
        <f>ROUND(Q26*(1+P26/100),2)</f>
        <v>0</v>
      </c>
      <c r="S26" s="17"/>
      <c r="T26" s="21"/>
      <c r="U26" s="22" t="s">
        <v>57</v>
      </c>
    </row>
    <row r="27" spans="1:23" ht="58.5" customHeight="1" x14ac:dyDescent="0.2">
      <c r="A27" s="10">
        <v>2</v>
      </c>
      <c r="B27" s="10" t="s">
        <v>58</v>
      </c>
      <c r="C27" s="10">
        <v>0</v>
      </c>
      <c r="D27" s="8" t="s">
        <v>53</v>
      </c>
      <c r="E27" s="8" t="s">
        <v>31</v>
      </c>
      <c r="F27" s="15" t="s">
        <v>54</v>
      </c>
      <c r="G27" s="8" t="s">
        <v>69</v>
      </c>
      <c r="H27" s="8" t="s">
        <v>33</v>
      </c>
      <c r="I27" s="10" t="s">
        <v>34</v>
      </c>
      <c r="J27" s="49">
        <v>20</v>
      </c>
      <c r="K27" s="10" t="s">
        <v>36</v>
      </c>
      <c r="L27" s="10" t="s">
        <v>71</v>
      </c>
      <c r="M27" s="17"/>
      <c r="N27" s="18"/>
      <c r="O27" s="19"/>
      <c r="P27" s="19" t="s">
        <v>37</v>
      </c>
      <c r="Q27" s="20">
        <f>ROUND(O27*IF(N27=0,J27,N27),2)</f>
        <v>0</v>
      </c>
      <c r="R27" s="20">
        <f>ROUND(Q27*(1+P27/100),2)</f>
        <v>0</v>
      </c>
      <c r="S27" s="17"/>
      <c r="T27" s="21"/>
      <c r="U27" s="22" t="s">
        <v>59</v>
      </c>
    </row>
    <row r="28" spans="1:23" ht="58.5" customHeight="1" x14ac:dyDescent="0.2">
      <c r="A28" s="10">
        <v>2</v>
      </c>
      <c r="B28" s="10" t="s">
        <v>60</v>
      </c>
      <c r="C28" s="10">
        <v>0</v>
      </c>
      <c r="D28" s="8" t="s">
        <v>53</v>
      </c>
      <c r="E28" s="8" t="s">
        <v>31</v>
      </c>
      <c r="F28" s="15" t="s">
        <v>54</v>
      </c>
      <c r="G28" s="8" t="s">
        <v>69</v>
      </c>
      <c r="H28" s="8" t="s">
        <v>33</v>
      </c>
      <c r="I28" s="10" t="s">
        <v>34</v>
      </c>
      <c r="J28" s="49">
        <v>15</v>
      </c>
      <c r="K28" s="10" t="s">
        <v>36</v>
      </c>
      <c r="L28" s="10" t="s">
        <v>71</v>
      </c>
      <c r="M28" s="17"/>
      <c r="N28" s="18"/>
      <c r="O28" s="19"/>
      <c r="P28" s="19" t="s">
        <v>37</v>
      </c>
      <c r="Q28" s="20">
        <f>ROUND(O28*IF(N28=0,J28,N28),2)</f>
        <v>0</v>
      </c>
      <c r="R28" s="20">
        <f>ROUND(Q28*(1+P28/100),2)</f>
        <v>0</v>
      </c>
      <c r="S28" s="17"/>
      <c r="T28" s="21"/>
      <c r="U28" s="22" t="s">
        <v>61</v>
      </c>
    </row>
    <row r="29" spans="1:23" ht="58.5" customHeight="1" x14ac:dyDescent="0.2">
      <c r="A29" s="10">
        <v>2</v>
      </c>
      <c r="B29" s="10" t="s">
        <v>62</v>
      </c>
      <c r="C29" s="10">
        <v>0</v>
      </c>
      <c r="D29" s="8" t="s">
        <v>53</v>
      </c>
      <c r="E29" s="8" t="s">
        <v>31</v>
      </c>
      <c r="F29" s="15" t="s">
        <v>54</v>
      </c>
      <c r="G29" s="8" t="s">
        <v>69</v>
      </c>
      <c r="H29" s="8" t="s">
        <v>33</v>
      </c>
      <c r="I29" s="10" t="s">
        <v>34</v>
      </c>
      <c r="J29" s="49">
        <v>27</v>
      </c>
      <c r="K29" s="10" t="s">
        <v>63</v>
      </c>
      <c r="L29" s="10" t="s">
        <v>71</v>
      </c>
      <c r="M29" s="17"/>
      <c r="N29" s="18"/>
      <c r="O29" s="19"/>
      <c r="P29" s="19" t="s">
        <v>37</v>
      </c>
      <c r="Q29" s="20">
        <f>ROUND(O29*IF(N29=0,J29,N29),2)</f>
        <v>0</v>
      </c>
      <c r="R29" s="20">
        <f>ROUND(Q29*(1+P29/100),2)</f>
        <v>0</v>
      </c>
      <c r="S29" s="17"/>
      <c r="T29" s="21"/>
      <c r="U29" s="22" t="s">
        <v>64</v>
      </c>
    </row>
    <row r="30" spans="1:23" ht="12.75" x14ac:dyDescent="0.2">
      <c r="A30" s="61" t="s">
        <v>160</v>
      </c>
      <c r="B30" s="62"/>
      <c r="C30" s="13">
        <v>2</v>
      </c>
      <c r="D30" s="13"/>
      <c r="E30" s="13"/>
      <c r="F30" s="13"/>
      <c r="G30" s="13"/>
      <c r="H30" s="13"/>
      <c r="I30" s="13"/>
      <c r="J30" s="13"/>
      <c r="K30" s="13"/>
      <c r="L30" s="23"/>
      <c r="M30" s="24"/>
      <c r="N30" s="24"/>
      <c r="O30" s="24"/>
      <c r="P30" s="24"/>
      <c r="Q30" s="25">
        <f ca="1">SUM(INDIRECT("R[-"&amp;U30&amp;"]C",FALSE):Q29)</f>
        <v>0</v>
      </c>
      <c r="R30" s="25">
        <f ca="1">SUM(INDIRECT("R[-"&amp;U30&amp;"]C",FALSE):R29)</f>
        <v>0</v>
      </c>
      <c r="S30" s="24"/>
      <c r="T30" s="24"/>
      <c r="U30" s="26">
        <v>5</v>
      </c>
      <c r="V30" s="22"/>
      <c r="W30" s="27" t="s">
        <v>65</v>
      </c>
    </row>
    <row r="31" spans="1:23" ht="22.5" customHeight="1" x14ac:dyDescent="0.2">
      <c r="A31" s="10">
        <v>3</v>
      </c>
      <c r="B31" s="11"/>
      <c r="C31" s="11"/>
      <c r="D31" s="11"/>
      <c r="E31" s="11"/>
      <c r="F31" s="12" t="s">
        <v>66</v>
      </c>
      <c r="H31" s="13"/>
      <c r="I31" s="13"/>
      <c r="J31" s="13"/>
      <c r="K31" s="13"/>
      <c r="L31" s="13"/>
      <c r="T31" s="14"/>
    </row>
    <row r="32" spans="1:23" ht="55.5" customHeight="1" x14ac:dyDescent="0.2">
      <c r="A32" s="10">
        <v>3</v>
      </c>
      <c r="B32" s="10" t="s">
        <v>67</v>
      </c>
      <c r="C32" s="10">
        <v>0</v>
      </c>
      <c r="D32" s="8" t="s">
        <v>30</v>
      </c>
      <c r="E32" s="8" t="s">
        <v>31</v>
      </c>
      <c r="F32" s="15" t="s">
        <v>68</v>
      </c>
      <c r="G32" s="8" t="s">
        <v>69</v>
      </c>
      <c r="H32" s="8" t="s">
        <v>33</v>
      </c>
      <c r="I32" s="10" t="s">
        <v>34</v>
      </c>
      <c r="J32" s="16" t="s">
        <v>70</v>
      </c>
      <c r="K32" s="10" t="s">
        <v>40</v>
      </c>
      <c r="L32" s="10" t="s">
        <v>71</v>
      </c>
      <c r="M32" s="17"/>
      <c r="N32" s="18"/>
      <c r="O32" s="19"/>
      <c r="P32" s="19" t="s">
        <v>37</v>
      </c>
      <c r="Q32" s="20">
        <f t="shared" ref="Q32:Q37" si="2">ROUND(O32*IF(N32=0,J32,N32),2)</f>
        <v>0</v>
      </c>
      <c r="R32" s="20">
        <f t="shared" ref="R32:R37" si="3">ROUND(Q32*(1+P32/100),2)</f>
        <v>0</v>
      </c>
      <c r="S32" s="17"/>
      <c r="T32" s="21"/>
      <c r="U32" s="22" t="s">
        <v>72</v>
      </c>
    </row>
    <row r="33" spans="1:23" ht="54" customHeight="1" x14ac:dyDescent="0.2">
      <c r="A33" s="10">
        <v>3</v>
      </c>
      <c r="B33" s="10" t="s">
        <v>73</v>
      </c>
      <c r="C33" s="10">
        <v>0</v>
      </c>
      <c r="D33" s="8" t="s">
        <v>30</v>
      </c>
      <c r="E33" s="8" t="s">
        <v>31</v>
      </c>
      <c r="F33" s="15" t="s">
        <v>68</v>
      </c>
      <c r="G33" s="8" t="s">
        <v>69</v>
      </c>
      <c r="H33" s="8" t="s">
        <v>33</v>
      </c>
      <c r="I33" s="10" t="s">
        <v>34</v>
      </c>
      <c r="J33" s="16" t="s">
        <v>74</v>
      </c>
      <c r="K33" s="10" t="s">
        <v>36</v>
      </c>
      <c r="L33" s="10" t="s">
        <v>71</v>
      </c>
      <c r="M33" s="17"/>
      <c r="N33" s="18"/>
      <c r="O33" s="19"/>
      <c r="P33" s="19" t="s">
        <v>37</v>
      </c>
      <c r="Q33" s="20">
        <f t="shared" si="2"/>
        <v>0</v>
      </c>
      <c r="R33" s="20">
        <f t="shared" si="3"/>
        <v>0</v>
      </c>
      <c r="S33" s="17"/>
      <c r="T33" s="21"/>
      <c r="U33" s="22" t="s">
        <v>75</v>
      </c>
    </row>
    <row r="34" spans="1:23" ht="54" customHeight="1" x14ac:dyDescent="0.2">
      <c r="A34" s="10">
        <v>3</v>
      </c>
      <c r="B34" s="10" t="s">
        <v>76</v>
      </c>
      <c r="C34" s="10">
        <v>0</v>
      </c>
      <c r="D34" s="8" t="s">
        <v>30</v>
      </c>
      <c r="E34" s="8" t="s">
        <v>31</v>
      </c>
      <c r="F34" s="15" t="s">
        <v>68</v>
      </c>
      <c r="G34" s="8" t="s">
        <v>69</v>
      </c>
      <c r="H34" s="8" t="s">
        <v>33</v>
      </c>
      <c r="I34" s="10" t="s">
        <v>34</v>
      </c>
      <c r="J34" s="16" t="s">
        <v>77</v>
      </c>
      <c r="K34" s="10" t="s">
        <v>40</v>
      </c>
      <c r="L34" s="10" t="s">
        <v>71</v>
      </c>
      <c r="M34" s="17"/>
      <c r="N34" s="18"/>
      <c r="O34" s="19"/>
      <c r="P34" s="19" t="s">
        <v>37</v>
      </c>
      <c r="Q34" s="20">
        <f t="shared" si="2"/>
        <v>0</v>
      </c>
      <c r="R34" s="20">
        <f t="shared" si="3"/>
        <v>0</v>
      </c>
      <c r="S34" s="17"/>
      <c r="T34" s="21"/>
      <c r="U34" s="22" t="s">
        <v>78</v>
      </c>
    </row>
    <row r="35" spans="1:23" ht="67.5" customHeight="1" x14ac:dyDescent="0.2">
      <c r="A35" s="10">
        <v>3</v>
      </c>
      <c r="B35" s="10" t="s">
        <v>79</v>
      </c>
      <c r="C35" s="10">
        <v>0</v>
      </c>
      <c r="D35" s="8" t="s">
        <v>30</v>
      </c>
      <c r="E35" s="8" t="s">
        <v>31</v>
      </c>
      <c r="F35" s="15" t="s">
        <v>68</v>
      </c>
      <c r="G35" s="8" t="s">
        <v>69</v>
      </c>
      <c r="H35" s="8" t="s">
        <v>33</v>
      </c>
      <c r="I35" s="10" t="s">
        <v>34</v>
      </c>
      <c r="J35" s="16" t="s">
        <v>80</v>
      </c>
      <c r="K35" s="10" t="s">
        <v>63</v>
      </c>
      <c r="L35" s="10" t="s">
        <v>71</v>
      </c>
      <c r="M35" s="17"/>
      <c r="N35" s="18"/>
      <c r="O35" s="19"/>
      <c r="P35" s="19" t="s">
        <v>37</v>
      </c>
      <c r="Q35" s="20">
        <f t="shared" si="2"/>
        <v>0</v>
      </c>
      <c r="R35" s="20">
        <f t="shared" si="3"/>
        <v>0</v>
      </c>
      <c r="S35" s="17"/>
      <c r="T35" s="21"/>
      <c r="U35" s="22" t="s">
        <v>81</v>
      </c>
    </row>
    <row r="36" spans="1:23" ht="90.75" customHeight="1" x14ac:dyDescent="0.2">
      <c r="A36" s="10">
        <v>3</v>
      </c>
      <c r="B36" s="10" t="s">
        <v>82</v>
      </c>
      <c r="C36" s="10">
        <v>0</v>
      </c>
      <c r="D36" s="8" t="s">
        <v>30</v>
      </c>
      <c r="E36" s="8" t="s">
        <v>31</v>
      </c>
      <c r="F36" s="15" t="s">
        <v>68</v>
      </c>
      <c r="G36" s="8" t="s">
        <v>69</v>
      </c>
      <c r="H36" s="8" t="s">
        <v>33</v>
      </c>
      <c r="I36" s="10" t="s">
        <v>34</v>
      </c>
      <c r="J36" s="16" t="s">
        <v>74</v>
      </c>
      <c r="K36" s="10" t="s">
        <v>40</v>
      </c>
      <c r="L36" s="10" t="s">
        <v>71</v>
      </c>
      <c r="M36" s="17"/>
      <c r="N36" s="18"/>
      <c r="O36" s="19"/>
      <c r="P36" s="19" t="s">
        <v>37</v>
      </c>
      <c r="Q36" s="20">
        <f t="shared" si="2"/>
        <v>0</v>
      </c>
      <c r="R36" s="20">
        <f t="shared" si="3"/>
        <v>0</v>
      </c>
      <c r="S36" s="17"/>
      <c r="T36" s="21"/>
      <c r="U36" s="22" t="s">
        <v>83</v>
      </c>
    </row>
    <row r="37" spans="1:23" ht="81" customHeight="1" x14ac:dyDescent="0.2">
      <c r="A37" s="10">
        <v>3</v>
      </c>
      <c r="B37" s="10" t="s">
        <v>84</v>
      </c>
      <c r="C37" s="10">
        <v>0</v>
      </c>
      <c r="D37" s="8" t="s">
        <v>30</v>
      </c>
      <c r="E37" s="8" t="s">
        <v>31</v>
      </c>
      <c r="F37" s="15" t="s">
        <v>68</v>
      </c>
      <c r="G37" s="8" t="s">
        <v>69</v>
      </c>
      <c r="H37" s="8" t="s">
        <v>33</v>
      </c>
      <c r="I37" s="10" t="s">
        <v>34</v>
      </c>
      <c r="J37" s="16" t="s">
        <v>85</v>
      </c>
      <c r="K37" s="10" t="s">
        <v>36</v>
      </c>
      <c r="L37" s="10" t="s">
        <v>71</v>
      </c>
      <c r="M37" s="17"/>
      <c r="N37" s="18"/>
      <c r="O37" s="19"/>
      <c r="P37" s="19" t="s">
        <v>37</v>
      </c>
      <c r="Q37" s="20">
        <f t="shared" si="2"/>
        <v>0</v>
      </c>
      <c r="R37" s="20">
        <f t="shared" si="3"/>
        <v>0</v>
      </c>
      <c r="S37" s="17"/>
      <c r="T37" s="21"/>
      <c r="U37" s="22" t="s">
        <v>86</v>
      </c>
    </row>
    <row r="38" spans="1:23" ht="12.75" x14ac:dyDescent="0.2">
      <c r="A38" s="61" t="s">
        <v>160</v>
      </c>
      <c r="B38" s="62"/>
      <c r="C38" s="13">
        <v>3</v>
      </c>
      <c r="D38" s="13"/>
      <c r="E38" s="13"/>
      <c r="F38" s="13"/>
      <c r="G38" s="13"/>
      <c r="H38" s="13"/>
      <c r="I38" s="13"/>
      <c r="J38" s="13"/>
      <c r="K38" s="13"/>
      <c r="L38" s="23"/>
      <c r="M38" s="24"/>
      <c r="N38" s="24"/>
      <c r="O38" s="24"/>
      <c r="P38" s="24"/>
      <c r="Q38" s="25">
        <f ca="1">SUM(INDIRECT("R[-"&amp;U38&amp;"]C",FALSE):Q37)</f>
        <v>0</v>
      </c>
      <c r="R38" s="25">
        <f ca="1">SUM(INDIRECT("R[-"&amp;U38&amp;"]C",FALSE):R37)</f>
        <v>0</v>
      </c>
      <c r="S38" s="24"/>
      <c r="T38" s="24"/>
      <c r="U38" s="26">
        <v>6</v>
      </c>
      <c r="V38" s="22"/>
      <c r="W38" s="27" t="s">
        <v>87</v>
      </c>
    </row>
    <row r="39" spans="1:23" ht="22.5" customHeight="1" x14ac:dyDescent="0.2">
      <c r="A39" s="10">
        <v>4</v>
      </c>
      <c r="B39" s="11"/>
      <c r="C39" s="11"/>
      <c r="D39" s="11"/>
      <c r="E39" s="11"/>
      <c r="F39" s="12" t="s">
        <v>88</v>
      </c>
      <c r="H39" s="13"/>
      <c r="I39" s="13"/>
      <c r="J39" s="13"/>
      <c r="K39" s="13"/>
      <c r="L39" s="13"/>
      <c r="T39" s="14"/>
    </row>
    <row r="40" spans="1:23" ht="93" customHeight="1" x14ac:dyDescent="0.2">
      <c r="A40" s="10">
        <v>4</v>
      </c>
      <c r="B40" s="10" t="s">
        <v>89</v>
      </c>
      <c r="C40" s="10">
        <v>0</v>
      </c>
      <c r="D40" s="8" t="s">
        <v>30</v>
      </c>
      <c r="E40" s="8" t="s">
        <v>31</v>
      </c>
      <c r="F40" s="15" t="s">
        <v>90</v>
      </c>
      <c r="G40" s="8" t="s">
        <v>69</v>
      </c>
      <c r="H40" s="8" t="s">
        <v>33</v>
      </c>
      <c r="I40" s="10" t="s">
        <v>34</v>
      </c>
      <c r="J40" s="49">
        <v>2</v>
      </c>
      <c r="K40" s="10" t="s">
        <v>40</v>
      </c>
      <c r="L40" s="10" t="s">
        <v>71</v>
      </c>
      <c r="M40" s="17"/>
      <c r="N40" s="18"/>
      <c r="O40" s="19"/>
      <c r="P40" s="19" t="s">
        <v>37</v>
      </c>
      <c r="Q40" s="20">
        <f>ROUND(O40*IF(N40=0,J40,N40),2)</f>
        <v>0</v>
      </c>
      <c r="R40" s="20">
        <f>ROUND(Q40*(1+P40/100),2)</f>
        <v>0</v>
      </c>
      <c r="S40" s="17"/>
      <c r="T40" s="21"/>
      <c r="U40" s="22" t="s">
        <v>91</v>
      </c>
    </row>
    <row r="41" spans="1:23" ht="93" customHeight="1" x14ac:dyDescent="0.2">
      <c r="A41" s="10">
        <v>4</v>
      </c>
      <c r="B41" s="10" t="s">
        <v>92</v>
      </c>
      <c r="C41" s="10">
        <v>0</v>
      </c>
      <c r="D41" s="8" t="s">
        <v>30</v>
      </c>
      <c r="E41" s="8" t="s">
        <v>31</v>
      </c>
      <c r="F41" s="15" t="s">
        <v>90</v>
      </c>
      <c r="G41" s="8" t="s">
        <v>69</v>
      </c>
      <c r="H41" s="8" t="s">
        <v>33</v>
      </c>
      <c r="I41" s="10" t="s">
        <v>34</v>
      </c>
      <c r="J41" s="49">
        <v>3</v>
      </c>
      <c r="K41" s="10" t="s">
        <v>36</v>
      </c>
      <c r="L41" s="10" t="s">
        <v>71</v>
      </c>
      <c r="M41" s="17"/>
      <c r="N41" s="18"/>
      <c r="O41" s="19"/>
      <c r="P41" s="19" t="s">
        <v>37</v>
      </c>
      <c r="Q41" s="20">
        <f>ROUND(O41*IF(N41=0,J41,N41),2)</f>
        <v>0</v>
      </c>
      <c r="R41" s="20">
        <f>ROUND(Q41*(1+P41/100),2)</f>
        <v>0</v>
      </c>
      <c r="S41" s="17"/>
      <c r="T41" s="21"/>
      <c r="U41" s="22" t="s">
        <v>94</v>
      </c>
    </row>
    <row r="42" spans="1:23" ht="112.5" customHeight="1" x14ac:dyDescent="0.2">
      <c r="A42" s="10">
        <v>4</v>
      </c>
      <c r="B42" s="10" t="s">
        <v>95</v>
      </c>
      <c r="C42" s="10">
        <v>0</v>
      </c>
      <c r="D42" s="8" t="s">
        <v>30</v>
      </c>
      <c r="E42" s="8" t="s">
        <v>31</v>
      </c>
      <c r="F42" s="15" t="s">
        <v>90</v>
      </c>
      <c r="G42" s="8" t="s">
        <v>69</v>
      </c>
      <c r="H42" s="8" t="s">
        <v>33</v>
      </c>
      <c r="I42" s="10" t="s">
        <v>34</v>
      </c>
      <c r="J42" s="49">
        <v>2</v>
      </c>
      <c r="K42" s="10" t="s">
        <v>36</v>
      </c>
      <c r="L42" s="10" t="s">
        <v>71</v>
      </c>
      <c r="M42" s="17"/>
      <c r="N42" s="18"/>
      <c r="O42" s="19"/>
      <c r="P42" s="19" t="s">
        <v>37</v>
      </c>
      <c r="Q42" s="20">
        <f>ROUND(O42*IF(N42=0,J42,N42),2)</f>
        <v>0</v>
      </c>
      <c r="R42" s="20">
        <f>ROUND(Q42*(1+P42/100),2)</f>
        <v>0</v>
      </c>
      <c r="S42" s="17"/>
      <c r="T42" s="21"/>
      <c r="U42" s="22" t="s">
        <v>96</v>
      </c>
    </row>
    <row r="43" spans="1:23" ht="100.5" customHeight="1" x14ac:dyDescent="0.2">
      <c r="A43" s="10">
        <v>4</v>
      </c>
      <c r="B43" s="10" t="s">
        <v>97</v>
      </c>
      <c r="C43" s="10">
        <v>0</v>
      </c>
      <c r="D43" s="8" t="s">
        <v>30</v>
      </c>
      <c r="E43" s="8" t="s">
        <v>31</v>
      </c>
      <c r="F43" s="15" t="s">
        <v>90</v>
      </c>
      <c r="G43" s="8" t="s">
        <v>69</v>
      </c>
      <c r="H43" s="8" t="s">
        <v>33</v>
      </c>
      <c r="I43" s="10" t="s">
        <v>34</v>
      </c>
      <c r="J43" s="49">
        <v>2</v>
      </c>
      <c r="K43" s="10" t="s">
        <v>40</v>
      </c>
      <c r="L43" s="10" t="s">
        <v>71</v>
      </c>
      <c r="M43" s="17"/>
      <c r="N43" s="18"/>
      <c r="O43" s="19"/>
      <c r="P43" s="19" t="s">
        <v>37</v>
      </c>
      <c r="Q43" s="20">
        <f>ROUND(O43*IF(N43=0,J43,N43),2)</f>
        <v>0</v>
      </c>
      <c r="R43" s="20">
        <f>ROUND(Q43*(1+P43/100),2)</f>
        <v>0</v>
      </c>
      <c r="S43" s="17"/>
      <c r="T43" s="21"/>
      <c r="U43" s="22" t="s">
        <v>98</v>
      </c>
    </row>
    <row r="44" spans="1:23" ht="100.5" customHeight="1" x14ac:dyDescent="0.2">
      <c r="A44" s="10">
        <v>4</v>
      </c>
      <c r="B44" s="10" t="s">
        <v>37</v>
      </c>
      <c r="C44" s="10">
        <v>0</v>
      </c>
      <c r="D44" s="8" t="s">
        <v>30</v>
      </c>
      <c r="E44" s="8" t="s">
        <v>31</v>
      </c>
      <c r="F44" s="15" t="s">
        <v>90</v>
      </c>
      <c r="G44" s="8" t="s">
        <v>69</v>
      </c>
      <c r="H44" s="8" t="s">
        <v>33</v>
      </c>
      <c r="I44" s="10" t="s">
        <v>34</v>
      </c>
      <c r="J44" s="49">
        <v>5</v>
      </c>
      <c r="K44" s="10" t="s">
        <v>63</v>
      </c>
      <c r="L44" s="10" t="s">
        <v>71</v>
      </c>
      <c r="M44" s="17"/>
      <c r="N44" s="18"/>
      <c r="O44" s="19"/>
      <c r="P44" s="19" t="s">
        <v>37</v>
      </c>
      <c r="Q44" s="20">
        <f>ROUND(O44*IF(N44=0,J44,N44),2)</f>
        <v>0</v>
      </c>
      <c r="R44" s="20">
        <f>ROUND(Q44*(1+P44/100),2)</f>
        <v>0</v>
      </c>
      <c r="S44" s="17"/>
      <c r="T44" s="21"/>
      <c r="U44" s="22" t="s">
        <v>100</v>
      </c>
    </row>
    <row r="45" spans="1:23" ht="12.75" x14ac:dyDescent="0.2">
      <c r="A45" s="61" t="s">
        <v>160</v>
      </c>
      <c r="B45" s="62"/>
      <c r="C45" s="13">
        <v>4</v>
      </c>
      <c r="D45" s="13"/>
      <c r="E45" s="13"/>
      <c r="F45" s="13"/>
      <c r="G45" s="13"/>
      <c r="H45" s="13"/>
      <c r="I45" s="13"/>
      <c r="J45" s="13"/>
      <c r="K45" s="13"/>
      <c r="L45" s="23"/>
      <c r="M45" s="24"/>
      <c r="N45" s="24"/>
      <c r="O45" s="24"/>
      <c r="P45" s="24"/>
      <c r="Q45" s="25">
        <f ca="1">SUM(INDIRECT("R[-"&amp;U45&amp;"]C",FALSE):Q44)</f>
        <v>0</v>
      </c>
      <c r="R45" s="25">
        <f ca="1">SUM(INDIRECT("R[-"&amp;U45&amp;"]C",FALSE):R44)</f>
        <v>0</v>
      </c>
      <c r="S45" s="24"/>
      <c r="T45" s="24"/>
      <c r="U45" s="26">
        <v>5</v>
      </c>
      <c r="V45" s="22"/>
      <c r="W45" s="27" t="s">
        <v>101</v>
      </c>
    </row>
    <row r="46" spans="1:23" ht="22.5" customHeight="1" x14ac:dyDescent="0.2">
      <c r="A46" s="10">
        <v>5</v>
      </c>
      <c r="B46" s="11"/>
      <c r="C46" s="11"/>
      <c r="D46" s="11"/>
      <c r="E46" s="11"/>
      <c r="F46" s="12" t="s">
        <v>102</v>
      </c>
      <c r="H46" s="13"/>
      <c r="I46" s="13"/>
      <c r="J46" s="13"/>
      <c r="K46" s="13"/>
      <c r="L46" s="13"/>
      <c r="T46" s="14"/>
    </row>
    <row r="47" spans="1:23" ht="66.75" customHeight="1" x14ac:dyDescent="0.2">
      <c r="A47" s="10">
        <v>5</v>
      </c>
      <c r="B47" s="10" t="s">
        <v>103</v>
      </c>
      <c r="C47" s="10">
        <v>0</v>
      </c>
      <c r="D47" s="8" t="s">
        <v>30</v>
      </c>
      <c r="E47" s="8" t="s">
        <v>104</v>
      </c>
      <c r="F47" s="15" t="s">
        <v>105</v>
      </c>
      <c r="G47" s="8" t="s">
        <v>69</v>
      </c>
      <c r="H47" s="8" t="s">
        <v>33</v>
      </c>
      <c r="I47" s="10" t="s">
        <v>34</v>
      </c>
      <c r="J47" s="16" t="s">
        <v>106</v>
      </c>
      <c r="K47" s="10" t="s">
        <v>40</v>
      </c>
      <c r="L47" s="10" t="s">
        <v>71</v>
      </c>
      <c r="M47" s="17"/>
      <c r="N47" s="18"/>
      <c r="O47" s="19"/>
      <c r="P47" s="19" t="s">
        <v>37</v>
      </c>
      <c r="Q47" s="20">
        <f t="shared" ref="Q47:Q52" si="4">ROUND(O47*IF(N47=0,J47,N47),2)</f>
        <v>0</v>
      </c>
      <c r="R47" s="20">
        <f t="shared" ref="R47:R52" si="5">ROUND(Q47*(1+P47/100),2)</f>
        <v>0</v>
      </c>
      <c r="S47" s="17"/>
      <c r="T47" s="21"/>
      <c r="U47" s="22" t="s">
        <v>107</v>
      </c>
    </row>
    <row r="48" spans="1:23" ht="66.75" customHeight="1" x14ac:dyDescent="0.2">
      <c r="A48" s="10">
        <v>5</v>
      </c>
      <c r="B48" s="10" t="s">
        <v>108</v>
      </c>
      <c r="C48" s="10">
        <v>0</v>
      </c>
      <c r="D48" s="8" t="s">
        <v>30</v>
      </c>
      <c r="E48" s="8" t="s">
        <v>104</v>
      </c>
      <c r="F48" s="15" t="s">
        <v>105</v>
      </c>
      <c r="G48" s="8" t="s">
        <v>69</v>
      </c>
      <c r="H48" s="8" t="s">
        <v>33</v>
      </c>
      <c r="I48" s="10" t="s">
        <v>34</v>
      </c>
      <c r="J48" s="16" t="s">
        <v>99</v>
      </c>
      <c r="K48" s="10" t="s">
        <v>40</v>
      </c>
      <c r="L48" s="10" t="s">
        <v>71</v>
      </c>
      <c r="M48" s="17"/>
      <c r="N48" s="18"/>
      <c r="O48" s="19"/>
      <c r="P48" s="19" t="s">
        <v>37</v>
      </c>
      <c r="Q48" s="20">
        <f t="shared" si="4"/>
        <v>0</v>
      </c>
      <c r="R48" s="20">
        <f t="shared" si="5"/>
        <v>0</v>
      </c>
      <c r="S48" s="17"/>
      <c r="T48" s="21"/>
      <c r="U48" s="22" t="s">
        <v>109</v>
      </c>
    </row>
    <row r="49" spans="1:23" ht="70.5" customHeight="1" x14ac:dyDescent="0.2">
      <c r="A49" s="10">
        <v>5</v>
      </c>
      <c r="B49" s="10" t="s">
        <v>110</v>
      </c>
      <c r="C49" s="10">
        <v>0</v>
      </c>
      <c r="D49" s="8" t="s">
        <v>30</v>
      </c>
      <c r="E49" s="8" t="s">
        <v>104</v>
      </c>
      <c r="F49" s="15" t="s">
        <v>105</v>
      </c>
      <c r="G49" s="8" t="s">
        <v>69</v>
      </c>
      <c r="H49" s="8" t="s">
        <v>33</v>
      </c>
      <c r="I49" s="10" t="s">
        <v>34</v>
      </c>
      <c r="J49" s="16" t="s">
        <v>99</v>
      </c>
      <c r="K49" s="10" t="s">
        <v>36</v>
      </c>
      <c r="L49" s="10" t="s">
        <v>71</v>
      </c>
      <c r="M49" s="17"/>
      <c r="N49" s="18"/>
      <c r="O49" s="19"/>
      <c r="P49" s="19" t="s">
        <v>37</v>
      </c>
      <c r="Q49" s="20">
        <f t="shared" si="4"/>
        <v>0</v>
      </c>
      <c r="R49" s="20">
        <f t="shared" si="5"/>
        <v>0</v>
      </c>
      <c r="S49" s="17"/>
      <c r="T49" s="21"/>
      <c r="U49" s="22" t="s">
        <v>111</v>
      </c>
    </row>
    <row r="50" spans="1:23" ht="70.5" customHeight="1" x14ac:dyDescent="0.2">
      <c r="A50" s="10">
        <v>5</v>
      </c>
      <c r="B50" s="10" t="s">
        <v>112</v>
      </c>
      <c r="C50" s="10">
        <v>0</v>
      </c>
      <c r="D50" s="8" t="s">
        <v>30</v>
      </c>
      <c r="E50" s="8" t="s">
        <v>104</v>
      </c>
      <c r="F50" s="15" t="s">
        <v>105</v>
      </c>
      <c r="G50" s="8" t="s">
        <v>69</v>
      </c>
      <c r="H50" s="8" t="s">
        <v>33</v>
      </c>
      <c r="I50" s="10" t="s">
        <v>34</v>
      </c>
      <c r="J50" s="16" t="s">
        <v>106</v>
      </c>
      <c r="K50" s="10" t="s">
        <v>36</v>
      </c>
      <c r="L50" s="10" t="s">
        <v>71</v>
      </c>
      <c r="M50" s="17"/>
      <c r="N50" s="18"/>
      <c r="O50" s="19"/>
      <c r="P50" s="19" t="s">
        <v>37</v>
      </c>
      <c r="Q50" s="20">
        <f t="shared" si="4"/>
        <v>0</v>
      </c>
      <c r="R50" s="20">
        <f t="shared" si="5"/>
        <v>0</v>
      </c>
      <c r="S50" s="17"/>
      <c r="T50" s="21"/>
      <c r="U50" s="22" t="s">
        <v>113</v>
      </c>
    </row>
    <row r="51" spans="1:23" ht="62.25" customHeight="1" x14ac:dyDescent="0.2">
      <c r="A51" s="10">
        <v>5</v>
      </c>
      <c r="B51" s="10" t="s">
        <v>114</v>
      </c>
      <c r="C51" s="10">
        <v>0</v>
      </c>
      <c r="D51" s="8" t="s">
        <v>30</v>
      </c>
      <c r="E51" s="8" t="s">
        <v>104</v>
      </c>
      <c r="F51" s="15" t="s">
        <v>105</v>
      </c>
      <c r="G51" s="8" t="s">
        <v>69</v>
      </c>
      <c r="H51" s="8" t="s">
        <v>33</v>
      </c>
      <c r="I51" s="10" t="s">
        <v>34</v>
      </c>
      <c r="J51" s="16" t="s">
        <v>115</v>
      </c>
      <c r="K51" s="10" t="s">
        <v>63</v>
      </c>
      <c r="L51" s="10" t="s">
        <v>71</v>
      </c>
      <c r="M51" s="17"/>
      <c r="N51" s="18"/>
      <c r="O51" s="19"/>
      <c r="P51" s="19" t="s">
        <v>37</v>
      </c>
      <c r="Q51" s="20">
        <f t="shared" si="4"/>
        <v>0</v>
      </c>
      <c r="R51" s="20">
        <f t="shared" si="5"/>
        <v>0</v>
      </c>
      <c r="S51" s="17"/>
      <c r="T51" s="21"/>
      <c r="U51" s="22" t="s">
        <v>116</v>
      </c>
    </row>
    <row r="52" spans="1:23" ht="62.25" customHeight="1" x14ac:dyDescent="0.2">
      <c r="A52" s="10">
        <v>5</v>
      </c>
      <c r="B52" s="10" t="s">
        <v>117</v>
      </c>
      <c r="C52" s="10">
        <v>0</v>
      </c>
      <c r="D52" s="8" t="s">
        <v>30</v>
      </c>
      <c r="E52" s="8" t="s">
        <v>104</v>
      </c>
      <c r="F52" s="15" t="s">
        <v>105</v>
      </c>
      <c r="G52" s="8" t="s">
        <v>69</v>
      </c>
      <c r="H52" s="8" t="s">
        <v>33</v>
      </c>
      <c r="I52" s="10" t="s">
        <v>34</v>
      </c>
      <c r="J52" s="16" t="s">
        <v>35</v>
      </c>
      <c r="K52" s="10" t="s">
        <v>40</v>
      </c>
      <c r="L52" s="10" t="s">
        <v>71</v>
      </c>
      <c r="M52" s="17"/>
      <c r="N52" s="18"/>
      <c r="O52" s="19"/>
      <c r="P52" s="19" t="s">
        <v>37</v>
      </c>
      <c r="Q52" s="20">
        <f t="shared" si="4"/>
        <v>0</v>
      </c>
      <c r="R52" s="20">
        <f t="shared" si="5"/>
        <v>0</v>
      </c>
      <c r="S52" s="17"/>
      <c r="T52" s="21"/>
      <c r="U52" s="22" t="s">
        <v>118</v>
      </c>
    </row>
    <row r="53" spans="1:23" ht="12.75" x14ac:dyDescent="0.2">
      <c r="A53" s="61" t="s">
        <v>160</v>
      </c>
      <c r="B53" s="62"/>
      <c r="C53" s="13">
        <v>5</v>
      </c>
      <c r="D53" s="13"/>
      <c r="E53" s="13"/>
      <c r="F53" s="13"/>
      <c r="G53" s="13"/>
      <c r="H53" s="13"/>
      <c r="I53" s="13"/>
      <c r="J53" s="13"/>
      <c r="K53" s="13"/>
      <c r="L53" s="23"/>
      <c r="M53" s="24"/>
      <c r="N53" s="24"/>
      <c r="O53" s="24"/>
      <c r="P53" s="24"/>
      <c r="Q53" s="25">
        <f ca="1">SUM(INDIRECT("R[-"&amp;U53&amp;"]C",FALSE):Q52)</f>
        <v>0</v>
      </c>
      <c r="R53" s="25">
        <f ca="1">SUM(INDIRECT("R[-"&amp;U53&amp;"]C",FALSE):R52)</f>
        <v>0</v>
      </c>
      <c r="S53" s="24"/>
      <c r="T53" s="24"/>
      <c r="U53" s="26">
        <v>6</v>
      </c>
      <c r="V53" s="22"/>
      <c r="W53" s="27" t="s">
        <v>119</v>
      </c>
    </row>
    <row r="54" spans="1:23" ht="22.5" customHeight="1" x14ac:dyDescent="0.2">
      <c r="A54" s="10">
        <v>6</v>
      </c>
      <c r="B54" s="11"/>
      <c r="C54" s="11"/>
      <c r="D54" s="11"/>
      <c r="E54" s="11"/>
      <c r="F54" s="12" t="s">
        <v>120</v>
      </c>
      <c r="H54" s="13"/>
      <c r="I54" s="13"/>
      <c r="J54" s="13"/>
      <c r="K54" s="13"/>
      <c r="L54" s="13"/>
      <c r="T54" s="14"/>
    </row>
    <row r="55" spans="1:23" ht="58.5" customHeight="1" x14ac:dyDescent="0.2">
      <c r="A55" s="10">
        <v>6</v>
      </c>
      <c r="B55" s="10" t="s">
        <v>121</v>
      </c>
      <c r="C55" s="10">
        <v>0</v>
      </c>
      <c r="D55" s="8" t="s">
        <v>122</v>
      </c>
      <c r="E55" s="8" t="s">
        <v>123</v>
      </c>
      <c r="F55" s="15" t="s">
        <v>124</v>
      </c>
      <c r="G55" s="8" t="s">
        <v>69</v>
      </c>
      <c r="H55" s="8" t="s">
        <v>33</v>
      </c>
      <c r="I55" s="10" t="s">
        <v>34</v>
      </c>
      <c r="J55" s="16" t="s">
        <v>106</v>
      </c>
      <c r="K55" s="10" t="s">
        <v>40</v>
      </c>
      <c r="L55" s="10" t="s">
        <v>71</v>
      </c>
      <c r="M55" s="17"/>
      <c r="N55" s="18"/>
      <c r="O55" s="19"/>
      <c r="P55" s="19" t="s">
        <v>37</v>
      </c>
      <c r="Q55" s="20">
        <f>ROUND(O55*IF(N55=0,J55,N55),2)</f>
        <v>0</v>
      </c>
      <c r="R55" s="20">
        <f>ROUND(Q55*(1+P55/100),2)</f>
        <v>0</v>
      </c>
      <c r="S55" s="17"/>
      <c r="T55" s="21"/>
      <c r="U55" s="22" t="s">
        <v>125</v>
      </c>
    </row>
    <row r="56" spans="1:23" ht="12.75" x14ac:dyDescent="0.2">
      <c r="A56" s="61" t="s">
        <v>160</v>
      </c>
      <c r="B56" s="62"/>
      <c r="C56" s="13">
        <v>6</v>
      </c>
      <c r="D56" s="13"/>
      <c r="E56" s="13"/>
      <c r="F56" s="13"/>
      <c r="G56" s="13"/>
      <c r="H56" s="13"/>
      <c r="I56" s="13"/>
      <c r="J56" s="13"/>
      <c r="K56" s="13"/>
      <c r="L56" s="23"/>
      <c r="M56" s="24"/>
      <c r="N56" s="24"/>
      <c r="O56" s="24"/>
      <c r="P56" s="24"/>
      <c r="Q56" s="25">
        <f ca="1">SUM(INDIRECT("R[-"&amp;U56&amp;"]C",FALSE):Q55)</f>
        <v>0</v>
      </c>
      <c r="R56" s="25">
        <f ca="1">SUM(INDIRECT("R[-"&amp;U56&amp;"]C",FALSE):R55)</f>
        <v>0</v>
      </c>
      <c r="S56" s="24"/>
      <c r="T56" s="24"/>
      <c r="U56" s="26">
        <v>1</v>
      </c>
      <c r="V56" s="22"/>
      <c r="W56" s="27" t="s">
        <v>126</v>
      </c>
    </row>
    <row r="57" spans="1:23" ht="22.5" customHeight="1" x14ac:dyDescent="0.2">
      <c r="A57" s="10">
        <v>7</v>
      </c>
      <c r="B57" s="11"/>
      <c r="C57" s="11"/>
      <c r="D57" s="11"/>
      <c r="E57" s="11"/>
      <c r="F57" s="12" t="s">
        <v>127</v>
      </c>
      <c r="H57" s="13"/>
      <c r="I57" s="13"/>
      <c r="J57" s="13"/>
      <c r="K57" s="13"/>
      <c r="L57" s="13"/>
      <c r="T57" s="14"/>
    </row>
    <row r="58" spans="1:23" ht="63.75" customHeight="1" x14ac:dyDescent="0.2">
      <c r="A58" s="10">
        <v>7</v>
      </c>
      <c r="B58" s="10" t="s">
        <v>128</v>
      </c>
      <c r="C58" s="10">
        <v>0</v>
      </c>
      <c r="D58" s="8" t="s">
        <v>30</v>
      </c>
      <c r="E58" s="8" t="s">
        <v>31</v>
      </c>
      <c r="F58" s="15" t="s">
        <v>54</v>
      </c>
      <c r="G58" s="8" t="s">
        <v>69</v>
      </c>
      <c r="H58" s="8" t="s">
        <v>33</v>
      </c>
      <c r="I58" s="10" t="s">
        <v>34</v>
      </c>
      <c r="J58" s="16" t="s">
        <v>129</v>
      </c>
      <c r="K58" s="10" t="s">
        <v>36</v>
      </c>
      <c r="L58" s="10" t="s">
        <v>71</v>
      </c>
      <c r="M58" s="17"/>
      <c r="N58" s="18"/>
      <c r="O58" s="19"/>
      <c r="P58" s="19" t="s">
        <v>37</v>
      </c>
      <c r="Q58" s="20">
        <f>ROUND(O58*IF(N58=0,J58,N58),2)</f>
        <v>0</v>
      </c>
      <c r="R58" s="20">
        <f>ROUND(Q58*(1+P58/100),2)</f>
        <v>0</v>
      </c>
      <c r="S58" s="17"/>
      <c r="T58" s="21"/>
      <c r="U58" s="22" t="s">
        <v>130</v>
      </c>
    </row>
    <row r="59" spans="1:23" ht="63.75" customHeight="1" x14ac:dyDescent="0.2">
      <c r="A59" s="10">
        <v>7</v>
      </c>
      <c r="B59" s="10" t="s">
        <v>131</v>
      </c>
      <c r="C59" s="10">
        <v>0</v>
      </c>
      <c r="D59" s="8" t="s">
        <v>30</v>
      </c>
      <c r="E59" s="8" t="s">
        <v>31</v>
      </c>
      <c r="F59" s="15" t="s">
        <v>54</v>
      </c>
      <c r="G59" s="8" t="s">
        <v>69</v>
      </c>
      <c r="H59" s="8" t="s">
        <v>33</v>
      </c>
      <c r="I59" s="10" t="s">
        <v>34</v>
      </c>
      <c r="J59" s="16" t="s">
        <v>93</v>
      </c>
      <c r="K59" s="10" t="s">
        <v>40</v>
      </c>
      <c r="L59" s="10" t="s">
        <v>71</v>
      </c>
      <c r="M59" s="17"/>
      <c r="N59" s="18"/>
      <c r="O59" s="19"/>
      <c r="P59" s="19" t="s">
        <v>37</v>
      </c>
      <c r="Q59" s="20">
        <f>ROUND(O59*IF(N59=0,J59,N59),2)</f>
        <v>0</v>
      </c>
      <c r="R59" s="20">
        <f>ROUND(Q59*(1+P59/100),2)</f>
        <v>0</v>
      </c>
      <c r="S59" s="17"/>
      <c r="T59" s="21"/>
      <c r="U59" s="22" t="s">
        <v>132</v>
      </c>
    </row>
    <row r="60" spans="1:23" ht="12.75" x14ac:dyDescent="0.2">
      <c r="A60" s="61" t="s">
        <v>160</v>
      </c>
      <c r="B60" s="62"/>
      <c r="C60" s="13">
        <v>7</v>
      </c>
      <c r="D60" s="13"/>
      <c r="E60" s="13"/>
      <c r="F60" s="13"/>
      <c r="G60" s="13"/>
      <c r="H60" s="13"/>
      <c r="I60" s="13"/>
      <c r="J60" s="13"/>
      <c r="K60" s="13"/>
      <c r="L60" s="23"/>
      <c r="M60" s="24"/>
      <c r="N60" s="24"/>
      <c r="O60" s="24"/>
      <c r="P60" s="24"/>
      <c r="Q60" s="25">
        <f ca="1">SUM(INDIRECT("R[-"&amp;U60&amp;"]C",FALSE):Q59)</f>
        <v>0</v>
      </c>
      <c r="R60" s="25">
        <f ca="1">SUM(INDIRECT("R[-"&amp;U60&amp;"]C",FALSE):R59)</f>
        <v>0</v>
      </c>
      <c r="S60" s="24"/>
      <c r="T60" s="24"/>
      <c r="U60" s="26">
        <v>2</v>
      </c>
      <c r="V60" s="22"/>
      <c r="W60" s="27" t="s">
        <v>133</v>
      </c>
    </row>
    <row r="61" spans="1:23" ht="22.5" customHeight="1" x14ac:dyDescent="0.2">
      <c r="A61" s="10">
        <v>8</v>
      </c>
      <c r="B61" s="11"/>
      <c r="C61" s="11"/>
      <c r="D61" s="11"/>
      <c r="E61" s="11"/>
      <c r="F61" s="12" t="s">
        <v>134</v>
      </c>
      <c r="H61" s="13"/>
      <c r="I61" s="13"/>
      <c r="J61" s="13"/>
      <c r="K61" s="13"/>
      <c r="L61" s="13"/>
      <c r="T61" s="14"/>
    </row>
    <row r="62" spans="1:23" ht="59.25" customHeight="1" x14ac:dyDescent="0.2">
      <c r="A62" s="10">
        <v>8</v>
      </c>
      <c r="B62" s="10" t="s">
        <v>135</v>
      </c>
      <c r="C62" s="10">
        <v>0</v>
      </c>
      <c r="D62" s="8" t="s">
        <v>136</v>
      </c>
      <c r="E62" s="8" t="s">
        <v>137</v>
      </c>
      <c r="F62" s="15" t="s">
        <v>138</v>
      </c>
      <c r="G62" s="8" t="s">
        <v>69</v>
      </c>
      <c r="H62" s="8" t="s">
        <v>33</v>
      </c>
      <c r="I62" s="10" t="s">
        <v>34</v>
      </c>
      <c r="J62" s="16" t="s">
        <v>139</v>
      </c>
      <c r="K62" s="10" t="s">
        <v>40</v>
      </c>
      <c r="L62" s="10" t="s">
        <v>71</v>
      </c>
      <c r="M62" s="17"/>
      <c r="N62" s="18"/>
      <c r="O62" s="19"/>
      <c r="P62" s="19" t="s">
        <v>37</v>
      </c>
      <c r="Q62" s="20">
        <f>ROUND(O62*IF(N62=0,J62,N62),2)</f>
        <v>0</v>
      </c>
      <c r="R62" s="20">
        <f>ROUND(Q62*(1+P62/100),2)</f>
        <v>0</v>
      </c>
      <c r="S62" s="17"/>
      <c r="T62" s="21"/>
      <c r="U62" s="22" t="s">
        <v>140</v>
      </c>
    </row>
    <row r="63" spans="1:23" ht="12.75" x14ac:dyDescent="0.2">
      <c r="A63" s="61" t="s">
        <v>160</v>
      </c>
      <c r="B63" s="62"/>
      <c r="C63" s="13">
        <v>8</v>
      </c>
      <c r="D63" s="13"/>
      <c r="E63" s="13"/>
      <c r="F63" s="13"/>
      <c r="G63" s="13"/>
      <c r="H63" s="13"/>
      <c r="I63" s="13"/>
      <c r="J63" s="13"/>
      <c r="K63" s="13"/>
      <c r="L63" s="23"/>
      <c r="M63" s="24"/>
      <c r="N63" s="24"/>
      <c r="O63" s="24"/>
      <c r="P63" s="24"/>
      <c r="Q63" s="25">
        <f ca="1">SUM(INDIRECT("R[-"&amp;U63&amp;"]C",FALSE):Q62)</f>
        <v>0</v>
      </c>
      <c r="R63" s="25">
        <f ca="1">SUM(INDIRECT("R[-"&amp;U63&amp;"]C",FALSE):R62)</f>
        <v>0</v>
      </c>
      <c r="S63" s="24"/>
      <c r="T63" s="24"/>
      <c r="U63" s="26">
        <v>1</v>
      </c>
      <c r="V63" s="22"/>
      <c r="W63" s="27" t="s">
        <v>141</v>
      </c>
    </row>
    <row r="64" spans="1:23" ht="16.5" customHeight="1" x14ac:dyDescent="0.2">
      <c r="A64" s="58" t="s">
        <v>142</v>
      </c>
      <c r="B64" s="59"/>
      <c r="C64" s="59"/>
      <c r="D64" s="59"/>
      <c r="E64" s="59"/>
      <c r="F64" s="59"/>
      <c r="G64" s="59"/>
      <c r="H64" s="59"/>
      <c r="I64" s="59"/>
      <c r="J64" s="59"/>
      <c r="K64" s="59"/>
      <c r="L64" s="60"/>
      <c r="Q64" s="28">
        <f ca="1">(SUM(Q$16:Q63))/2</f>
        <v>0</v>
      </c>
      <c r="R64" s="28">
        <f ca="1">(SUM(R$16:R63))/2</f>
        <v>0</v>
      </c>
    </row>
    <row r="65" spans="1:20" ht="16.5" customHeight="1" x14ac:dyDescent="0.2">
      <c r="A65" s="74" t="s">
        <v>143</v>
      </c>
      <c r="B65" s="75"/>
      <c r="C65" s="75"/>
      <c r="D65" s="75"/>
      <c r="E65" s="75"/>
      <c r="F65" s="75"/>
      <c r="G65" s="75"/>
      <c r="H65" s="75"/>
      <c r="I65" s="75"/>
      <c r="J65" s="75"/>
      <c r="K65" s="75"/>
      <c r="L65" s="76"/>
      <c r="M65" s="77" t="s">
        <v>158</v>
      </c>
      <c r="N65" s="78"/>
      <c r="O65" s="78"/>
      <c r="P65" s="78"/>
      <c r="Q65" s="78"/>
      <c r="R65" s="78"/>
      <c r="S65" s="78"/>
      <c r="T65" s="78"/>
    </row>
    <row r="66" spans="1:20" ht="16.5" customHeight="1" x14ac:dyDescent="0.2">
      <c r="A66" s="74" t="s">
        <v>144</v>
      </c>
      <c r="B66" s="75"/>
      <c r="C66" s="75"/>
      <c r="D66" s="75"/>
      <c r="E66" s="75"/>
      <c r="F66" s="75"/>
      <c r="G66" s="75"/>
      <c r="H66" s="75"/>
      <c r="I66" s="75"/>
      <c r="J66" s="75"/>
      <c r="K66" s="75"/>
      <c r="L66" s="76"/>
      <c r="M66" s="79" t="s">
        <v>159</v>
      </c>
      <c r="N66" s="80"/>
      <c r="O66" s="80"/>
      <c r="P66" s="80"/>
      <c r="Q66" s="80"/>
      <c r="R66" s="80"/>
      <c r="S66" s="80"/>
      <c r="T66" s="80"/>
    </row>
    <row r="67" spans="1:20" ht="12.75" customHeight="1" x14ac:dyDescent="0.2">
      <c r="A67" s="29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</row>
    <row r="68" spans="1:20" ht="12.75" customHeight="1" x14ac:dyDescent="0.2">
      <c r="A68" s="30"/>
      <c r="B68" s="31"/>
      <c r="C68" s="31"/>
      <c r="D68" s="31"/>
      <c r="E68" s="31"/>
      <c r="F68" s="31"/>
      <c r="G68" s="31"/>
      <c r="H68" s="31"/>
      <c r="I68" s="32"/>
      <c r="J68" s="32"/>
      <c r="K68" s="32"/>
      <c r="L68" s="32"/>
      <c r="M68" s="32"/>
      <c r="N68" s="32"/>
      <c r="O68" s="32"/>
      <c r="P68" s="32"/>
      <c r="Q68" s="32"/>
      <c r="R68" s="32"/>
      <c r="S68" s="32"/>
      <c r="T68" s="32"/>
    </row>
    <row r="69" spans="1:20" ht="12.75" customHeight="1" x14ac:dyDescent="0.2">
      <c r="A69" s="33"/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</row>
    <row r="70" spans="1:20" ht="12.75" customHeight="1" x14ac:dyDescent="0.2">
      <c r="A70" s="33"/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</row>
    <row r="71" spans="1:20" ht="15.75" customHeight="1" x14ac:dyDescent="0.25">
      <c r="A71" s="35"/>
      <c r="F71" s="36"/>
      <c r="G71" s="6"/>
      <c r="H71" s="6"/>
      <c r="I71" s="37"/>
      <c r="J71" s="37"/>
      <c r="L71" s="35"/>
      <c r="S71" s="36"/>
      <c r="T71" s="6"/>
    </row>
    <row r="72" spans="1:20" ht="12.75" customHeight="1" x14ac:dyDescent="0.2">
      <c r="A72" s="6"/>
      <c r="F72" s="38" t="s">
        <v>145</v>
      </c>
      <c r="G72" s="38"/>
      <c r="H72" s="38"/>
      <c r="I72" s="39"/>
      <c r="J72" s="6"/>
      <c r="L72" s="40"/>
      <c r="M72" s="41" t="s">
        <v>146</v>
      </c>
      <c r="S72" s="41" t="s">
        <v>147</v>
      </c>
      <c r="T72" s="42"/>
    </row>
    <row r="73" spans="1:20" ht="12.75" customHeight="1" x14ac:dyDescent="0.2">
      <c r="A73" s="43"/>
      <c r="B73" s="43"/>
      <c r="C73" s="43"/>
      <c r="D73" s="43"/>
      <c r="E73" s="43"/>
      <c r="J73" s="6"/>
      <c r="O73" s="44" t="s">
        <v>148</v>
      </c>
    </row>
    <row r="74" spans="1:20" ht="12.75" customHeight="1" x14ac:dyDescent="0.2">
      <c r="A74" s="33"/>
      <c r="B74" s="45"/>
      <c r="C74" s="45"/>
      <c r="D74" s="45"/>
      <c r="E74" s="45"/>
      <c r="F74" s="46"/>
      <c r="G74" s="46"/>
      <c r="H74" s="46"/>
      <c r="I74" s="32"/>
      <c r="J74" s="32"/>
      <c r="K74" s="32"/>
      <c r="L74" s="32"/>
      <c r="M74" s="32"/>
      <c r="N74" s="32"/>
      <c r="O74" s="32"/>
      <c r="P74" s="32"/>
      <c r="Q74" s="32"/>
      <c r="R74" s="32"/>
      <c r="S74" s="32"/>
      <c r="T74" s="32"/>
    </row>
    <row r="75" spans="1:20" s="1" customFormat="1" ht="16.5" customHeight="1" x14ac:dyDescent="0.2">
      <c r="A75" s="72" t="s">
        <v>149</v>
      </c>
      <c r="B75" s="72"/>
      <c r="C75" s="72"/>
      <c r="D75" s="72"/>
      <c r="E75" s="72"/>
      <c r="F75" s="72"/>
      <c r="G75" s="72"/>
      <c r="H75" s="72"/>
      <c r="I75" s="72"/>
      <c r="J75" s="72"/>
      <c r="K75" s="72"/>
      <c r="L75" s="72"/>
      <c r="M75" s="72"/>
      <c r="N75" s="72"/>
      <c r="O75" s="72"/>
      <c r="P75" s="72"/>
      <c r="Q75" s="72"/>
      <c r="R75" s="72"/>
      <c r="S75" s="72"/>
      <c r="T75" s="47"/>
    </row>
    <row r="76" spans="1:20" s="1" customFormat="1" ht="89.25" customHeight="1" x14ac:dyDescent="0.2">
      <c r="A76" s="73" t="s">
        <v>150</v>
      </c>
      <c r="B76" s="73"/>
      <c r="C76" s="73"/>
      <c r="D76" s="73"/>
      <c r="E76" s="73"/>
      <c r="F76" s="73"/>
      <c r="G76" s="73"/>
      <c r="H76" s="73"/>
      <c r="I76" s="73"/>
      <c r="J76" s="73"/>
      <c r="K76" s="73"/>
      <c r="L76" s="73"/>
      <c r="M76" s="73"/>
      <c r="N76" s="73"/>
      <c r="O76" s="73"/>
      <c r="P76" s="73"/>
      <c r="Q76" s="73"/>
      <c r="R76" s="73"/>
      <c r="S76" s="73"/>
      <c r="T76" s="73"/>
    </row>
    <row r="77" spans="1:20" s="1" customFormat="1" ht="69" customHeight="1" x14ac:dyDescent="0.2">
      <c r="A77" s="73" t="s">
        <v>151</v>
      </c>
      <c r="B77" s="73"/>
      <c r="C77" s="73"/>
      <c r="D77" s="73"/>
      <c r="E77" s="73"/>
      <c r="F77" s="73"/>
      <c r="G77" s="73"/>
      <c r="H77" s="73"/>
      <c r="I77" s="73"/>
      <c r="J77" s="73"/>
      <c r="K77" s="73"/>
      <c r="L77" s="73"/>
      <c r="M77" s="73"/>
      <c r="N77" s="73"/>
      <c r="O77" s="73"/>
      <c r="P77" s="73"/>
      <c r="Q77" s="73"/>
      <c r="R77" s="73"/>
      <c r="S77" s="73"/>
      <c r="T77" s="73"/>
    </row>
    <row r="78" spans="1:20" s="1" customFormat="1" ht="88.5" customHeight="1" x14ac:dyDescent="0.2">
      <c r="A78" s="81" t="s">
        <v>152</v>
      </c>
      <c r="B78" s="81"/>
      <c r="C78" s="81"/>
      <c r="D78" s="81"/>
      <c r="E78" s="81"/>
      <c r="F78" s="81"/>
      <c r="G78" s="81"/>
      <c r="H78" s="81"/>
      <c r="I78" s="81"/>
      <c r="J78" s="81"/>
      <c r="K78" s="81"/>
      <c r="L78" s="81"/>
      <c r="M78" s="81"/>
      <c r="N78" s="81"/>
      <c r="O78" s="81"/>
      <c r="P78" s="81"/>
      <c r="Q78" s="81"/>
      <c r="R78" s="81"/>
      <c r="S78" s="81"/>
      <c r="T78" s="81"/>
    </row>
    <row r="79" spans="1:20" s="1" customFormat="1" ht="20.25" customHeight="1" x14ac:dyDescent="0.2">
      <c r="A79" s="48" t="s">
        <v>153</v>
      </c>
      <c r="B79" s="48"/>
      <c r="C79" s="48"/>
      <c r="D79" s="48"/>
      <c r="E79" s="48"/>
      <c r="F79" s="48"/>
      <c r="G79" s="48"/>
      <c r="H79" s="48"/>
      <c r="I79" s="48"/>
      <c r="J79" s="48"/>
      <c r="K79" s="48"/>
      <c r="L79" s="48"/>
      <c r="M79" s="48"/>
      <c r="N79" s="48"/>
      <c r="O79" s="48"/>
      <c r="P79" s="48"/>
      <c r="Q79" s="48"/>
      <c r="R79" s="48"/>
      <c r="S79" s="48"/>
      <c r="T79" s="48"/>
    </row>
    <row r="80" spans="1:20" s="1" customFormat="1" ht="37.5" customHeight="1" x14ac:dyDescent="0.2">
      <c r="A80" s="82" t="s">
        <v>154</v>
      </c>
      <c r="B80" s="82"/>
      <c r="C80" s="82"/>
      <c r="D80" s="82"/>
      <c r="E80" s="82"/>
      <c r="F80" s="82"/>
      <c r="G80" s="82"/>
      <c r="H80" s="82"/>
      <c r="I80" s="82"/>
      <c r="J80" s="82"/>
      <c r="K80" s="82"/>
      <c r="L80" s="82"/>
      <c r="M80" s="82"/>
      <c r="N80" s="82"/>
      <c r="O80" s="82"/>
      <c r="P80" s="82"/>
      <c r="Q80" s="82"/>
      <c r="R80" s="82"/>
      <c r="S80" s="82"/>
      <c r="T80" s="48"/>
    </row>
    <row r="81" spans="1:20" s="1" customFormat="1" ht="20.25" customHeight="1" x14ac:dyDescent="0.2">
      <c r="A81" s="83" t="s">
        <v>155</v>
      </c>
      <c r="B81" s="83"/>
      <c r="C81" s="83"/>
      <c r="D81" s="83"/>
      <c r="E81" s="83"/>
      <c r="F81" s="83"/>
      <c r="G81" s="83"/>
      <c r="H81" s="83"/>
      <c r="I81" s="83"/>
      <c r="J81" s="83"/>
      <c r="K81" s="83"/>
      <c r="L81" s="83"/>
      <c r="M81" s="83"/>
      <c r="N81" s="83"/>
      <c r="O81" s="83"/>
      <c r="P81" s="83"/>
      <c r="Q81" s="83"/>
      <c r="R81" s="83"/>
      <c r="S81" s="83"/>
      <c r="T81" s="83"/>
    </row>
    <row r="82" spans="1:20" s="1" customFormat="1" ht="20.25" customHeight="1" x14ac:dyDescent="0.2">
      <c r="A82" s="84" t="s">
        <v>156</v>
      </c>
      <c r="B82" s="84"/>
      <c r="C82" s="84"/>
      <c r="D82" s="84"/>
      <c r="E82" s="84"/>
      <c r="F82" s="84"/>
      <c r="G82" s="84"/>
      <c r="H82" s="84"/>
      <c r="I82" s="84"/>
      <c r="J82" s="84"/>
      <c r="K82" s="84"/>
      <c r="L82" s="84"/>
      <c r="M82" s="84"/>
      <c r="N82" s="84"/>
      <c r="O82" s="84"/>
      <c r="P82" s="84"/>
      <c r="Q82" s="84"/>
      <c r="R82" s="84"/>
      <c r="S82" s="84"/>
      <c r="T82" s="84"/>
    </row>
    <row r="83" spans="1:20" ht="21.75" customHeight="1" x14ac:dyDescent="0.2">
      <c r="A83" s="84" t="s">
        <v>157</v>
      </c>
      <c r="B83" s="84"/>
      <c r="C83" s="84"/>
      <c r="D83" s="84"/>
      <c r="E83" s="84"/>
      <c r="F83" s="84"/>
      <c r="G83" s="84"/>
      <c r="H83" s="84"/>
      <c r="I83" s="84"/>
      <c r="J83" s="84"/>
      <c r="K83" s="84"/>
      <c r="L83" s="84"/>
      <c r="M83" s="84"/>
      <c r="N83" s="84"/>
      <c r="O83" s="84"/>
      <c r="P83" s="84"/>
      <c r="Q83" s="84"/>
      <c r="R83" s="84"/>
      <c r="S83" s="84"/>
      <c r="T83" s="84"/>
    </row>
  </sheetData>
  <sheetProtection formatColumns="0" formatRows="0"/>
  <mergeCells count="46">
    <mergeCell ref="A78:T78"/>
    <mergeCell ref="A80:S80"/>
    <mergeCell ref="A81:T81"/>
    <mergeCell ref="A82:T82"/>
    <mergeCell ref="A83:T83"/>
    <mergeCell ref="A75:S75"/>
    <mergeCell ref="A76:T76"/>
    <mergeCell ref="A77:T77"/>
    <mergeCell ref="A65:L65"/>
    <mergeCell ref="M65:T65"/>
    <mergeCell ref="A66:L66"/>
    <mergeCell ref="M66:T66"/>
    <mergeCell ref="A45:B45"/>
    <mergeCell ref="A53:B53"/>
    <mergeCell ref="A56:B56"/>
    <mergeCell ref="A60:B60"/>
    <mergeCell ref="A63:B63"/>
    <mergeCell ref="A64:L64"/>
    <mergeCell ref="A23:B23"/>
    <mergeCell ref="A30:B30"/>
    <mergeCell ref="A38:B38"/>
    <mergeCell ref="T10:T14"/>
    <mergeCell ref="Q11:Q14"/>
    <mergeCell ref="R11:R14"/>
    <mergeCell ref="M10:M14"/>
    <mergeCell ref="N10:N14"/>
    <mergeCell ref="O10:O14"/>
    <mergeCell ref="P10:P14"/>
    <mergeCell ref="Q10:R10"/>
    <mergeCell ref="S10:S14"/>
    <mergeCell ref="G10:G14"/>
    <mergeCell ref="H10:H14"/>
    <mergeCell ref="I10:I14"/>
    <mergeCell ref="J10:J14"/>
    <mergeCell ref="K10:K14"/>
    <mergeCell ref="L10:L14"/>
    <mergeCell ref="A5:S5"/>
    <mergeCell ref="I6:S6"/>
    <mergeCell ref="A9:A14"/>
    <mergeCell ref="B9:B14"/>
    <mergeCell ref="C9:C14"/>
    <mergeCell ref="D9:D14"/>
    <mergeCell ref="E9:E14"/>
    <mergeCell ref="F9:L9"/>
    <mergeCell ref="M9:T9"/>
    <mergeCell ref="F10:F14"/>
  </mergeCells>
  <pageMargins left="0.23622047244094491" right="0.23622047244094491" top="0.74803149606299213" bottom="0.74803149606299213" header="0.31496062992125984" footer="0.31496062992125984"/>
  <pageSetup paperSize="9" scale="49" fitToHeight="0" orientation="landscape"/>
  <headerFooter>
    <oddFooter>&amp;L&amp;D &amp;T &amp;C&amp;8
&amp;RСтр.&amp;P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Предложение товары</vt:lpstr>
    </vt:vector>
  </TitlesOfParts>
  <Company>Bashneft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ilgamm</dc:creator>
  <cp:lastModifiedBy>Галеева Гульнара Гильмулловна</cp:lastModifiedBy>
  <cp:lastPrinted>2015-09-07T14:01:43Z</cp:lastPrinted>
  <dcterms:created xsi:type="dcterms:W3CDTF">2007-12-26T09:52:53Z</dcterms:created>
  <dcterms:modified xsi:type="dcterms:W3CDTF">2026-10-07T09:08:26Z</dcterms:modified>
</cp:coreProperties>
</file>