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40RogachAV\AppData\Local\Temp\Rar$DIa9984.48595.rartemp\"/>
    </mc:Choice>
  </mc:AlternateContent>
  <bookViews>
    <workbookView xWindow="0" yWindow="0" windowWidth="26040" windowHeight="8430"/>
  </bookViews>
  <sheets>
    <sheet name="Письмо о подаче заявки" sheetId="1" r:id="rId1"/>
    <sheet name="Формуляр 1" sheetId="5" r:id="rId2"/>
    <sheet name="Инструкция по оформлению Заявки" sheetId="4" r:id="rId3"/>
    <sheet name="Списки" sheetId="3" state="veryHidden" r:id="rId4"/>
  </sheets>
  <externalReferences>
    <externalReference r:id="rId5"/>
  </externalReferences>
  <definedNames>
    <definedName name="АдресПоставкиРабоУслуг">Списки!$H:$H</definedName>
    <definedName name="Валюта">Списки!$B:$B</definedName>
    <definedName name="ВидАкта">Списки!$I:$I</definedName>
    <definedName name="ДаНет">Списки!$F:$F</definedName>
    <definedName name="ДопТребованияКУчастникам">Списки!$Q:$Q</definedName>
    <definedName name="Заявка.Валюта">'[1]Заявка на участие'!$B$13:$C$15</definedName>
    <definedName name="Заявка.НДС">'[1]Заявка на участие'!$E$13:$E$15</definedName>
    <definedName name="Заявка.НМЦД_Валюта">'Письмо о подаче заявки'!$B$13:$C$15</definedName>
    <definedName name="Заявка.НМЦД_НДС">'Письмо о подаче заявки'!$E$13:$E$15</definedName>
    <definedName name="Заявка.НМЦД_С_НДС">'Письмо о подаче заявки'!$F$13:$F$15</definedName>
    <definedName name="Заявка.НМЦДБезНДС">'Письмо о подаче заявки'!$D$13:$D$15</definedName>
    <definedName name="Заявка.ЦенаБезНДС">'[1]Заявка на участие'!$D$13:$D$15</definedName>
    <definedName name="Заявка.ЦенаСНДС">'[1]Заявка на участие'!$F$13:$F$15</definedName>
    <definedName name="НаименованиеКомиссии">Списки!$S$1:$S$22</definedName>
    <definedName name="_xlnm.Print_Area" localSheetId="0">'Письмо о подаче заявки'!$A$1:$K$93</definedName>
    <definedName name="ОбъемПередаваемыхПрав">Списки!$K:$K</definedName>
    <definedName name="ОбъемПоставки">Списки!$E:$E</definedName>
    <definedName name="Окончание">Списки!$J:$J</definedName>
    <definedName name="ОкончаниеРАбот">Списки!$K:$K</definedName>
    <definedName name="ПраваПП">Списки!$K:$K</definedName>
    <definedName name="ПредоставлятьПраваИспользованияПП">Списки!$L:$L</definedName>
    <definedName name="Резидент">Списки!$C:$C</definedName>
    <definedName name="СоставРабот">Списки!$D:$D</definedName>
    <definedName name="Списки.Долл">Списки!$B$3</definedName>
    <definedName name="Списки.Евро">Списки!$B$4</definedName>
    <definedName name="Списки.Рубли">Списки!$B$2</definedName>
    <definedName name="СпособПередачиПП">Списки!$N:$N</definedName>
    <definedName name="Срок">Списки!$G:$G</definedName>
    <definedName name="СрокИспользованияПО">Списки!$M:$M</definedName>
    <definedName name="СрокОкончания">Списки!$J:$J</definedName>
    <definedName name="ТехПоддержка">Списки!$O:$O</definedName>
    <definedName name="ФормаЗакупки">Списки!$A:$A</definedName>
  </definedNames>
  <calcPr calcId="162913"/>
</workbook>
</file>

<file path=xl/calcChain.xml><?xml version="1.0" encoding="utf-8"?>
<calcChain xmlns="http://schemas.openxmlformats.org/spreadsheetml/2006/main">
  <c r="J24" i="5" l="1"/>
  <c r="J23" i="5"/>
  <c r="J22" i="5"/>
  <c r="J21" i="5"/>
  <c r="J20" i="5"/>
  <c r="J19" i="5"/>
  <c r="J18" i="5"/>
  <c r="J17" i="5"/>
  <c r="J16" i="5"/>
  <c r="J15" i="5"/>
  <c r="J14" i="5"/>
  <c r="J13" i="5"/>
  <c r="J12" i="5"/>
  <c r="J11" i="5"/>
  <c r="J25" i="5" l="1"/>
  <c r="H13" i="1" s="1"/>
  <c r="K13" i="1" l="1"/>
  <c r="I68" i="1" l="1"/>
  <c r="I46" i="1" l="1"/>
  <c r="I22" i="1"/>
  <c r="I23" i="1"/>
  <c r="I39" i="1" l="1"/>
  <c r="H16" i="1" l="1"/>
  <c r="D16" i="1"/>
  <c r="I67" i="1" l="1"/>
  <c r="I66" i="1"/>
  <c r="I65" i="1"/>
  <c r="I64" i="1"/>
  <c r="I63" i="1"/>
  <c r="I62" i="1"/>
  <c r="I61" i="1"/>
  <c r="I60" i="1"/>
  <c r="I59" i="1"/>
  <c r="I21" i="1"/>
  <c r="I20" i="1"/>
  <c r="I32" i="1"/>
  <c r="I31" i="1"/>
  <c r="I30" i="1"/>
  <c r="I29" i="1"/>
  <c r="I28" i="1"/>
  <c r="I27" i="1"/>
  <c r="I26" i="1"/>
  <c r="I55" i="1"/>
  <c r="I54" i="1"/>
  <c r="I53" i="1"/>
  <c r="I52" i="1"/>
  <c r="I51" i="1"/>
  <c r="I50" i="1"/>
  <c r="I49" i="1"/>
  <c r="I48" i="1"/>
  <c r="I45" i="1"/>
  <c r="I44" i="1"/>
  <c r="I41" i="1"/>
  <c r="I40" i="1"/>
  <c r="I37" i="1"/>
  <c r="I38" i="1"/>
  <c r="I36" i="1"/>
  <c r="B16" i="1" l="1"/>
  <c r="I35" i="1" l="1"/>
  <c r="I58" i="1" l="1"/>
</calcChain>
</file>

<file path=xl/sharedStrings.xml><?xml version="1.0" encoding="utf-8"?>
<sst xmlns="http://schemas.openxmlformats.org/spreadsheetml/2006/main" count="409" uniqueCount="267">
  <si>
    <t>Выберите элемент</t>
  </si>
  <si>
    <t>Место поставки</t>
  </si>
  <si>
    <t>Гарантия на товар</t>
  </si>
  <si>
    <t>Вид лицензии</t>
  </si>
  <si>
    <t>Предоставлять право использования ПО всеми перечисленными способами третьим лицам</t>
  </si>
  <si>
    <t>Способ передачи</t>
  </si>
  <si>
    <t xml:space="preserve">До </t>
  </si>
  <si>
    <t>Исключительная (всеми возможными способами в т.ч. предусмотренными ст. 1270 ГК РФ)</t>
  </si>
  <si>
    <t>В течение</t>
  </si>
  <si>
    <t>На электронном носителе</t>
  </si>
  <si>
    <t>Нет</t>
  </si>
  <si>
    <t>Не позднее</t>
  </si>
  <si>
    <t>По следующему адресу:</t>
  </si>
  <si>
    <t>По электронным каналам связи</t>
  </si>
  <si>
    <t>Не менее</t>
  </si>
  <si>
    <t>До</t>
  </si>
  <si>
    <t>Валюта</t>
  </si>
  <si>
    <t>Статус согласия Участника 
  (заполняется Участником)</t>
  </si>
  <si>
    <t>Статус согласия Участника     (заполняется Участником)</t>
  </si>
  <si>
    <t>Ответственность</t>
  </si>
  <si>
    <t xml:space="preserve">Срок поставки  </t>
  </si>
  <si>
    <t>Ответственность сторон</t>
  </si>
  <si>
    <t>ФИО</t>
  </si>
  <si>
    <t xml:space="preserve">Возникновение у Заказчика права на ПО, созданное по Заказу, без сохранения за Участником неисключительной лицензии (ч.  1 ст. 1296 ГК РФ) </t>
  </si>
  <si>
    <t xml:space="preserve">Возникновение у Заказчика права на ПО, созданное по Заказу, с сохранением за Участником неисключительной лицензии (ч.  2 ст. 1296 ГК РФ) </t>
  </si>
  <si>
    <t>Конкурс</t>
  </si>
  <si>
    <t>Аукцион</t>
  </si>
  <si>
    <t>Запрос котировок</t>
  </si>
  <si>
    <t>Запрос предложений</t>
  </si>
  <si>
    <t>Сбор ценовых предложений</t>
  </si>
  <si>
    <t>г. Москва, ул. Свободы д. 57, корп. 1</t>
  </si>
  <si>
    <t>г. Москва, ул. Неглинная, д. 12</t>
  </si>
  <si>
    <t>г. Москва, Ленинский проспект д. 1/2</t>
  </si>
  <si>
    <t>г. Москва, ул. Житная, д. 12</t>
  </si>
  <si>
    <t>Предмет договора</t>
  </si>
  <si>
    <t>Порядок формирования цены договора</t>
  </si>
  <si>
    <t>Примечания</t>
  </si>
  <si>
    <t>Комментарии Участника в случае выбора статуса НЕТ</t>
  </si>
  <si>
    <t>Евро</t>
  </si>
  <si>
    <t>Рубли</t>
  </si>
  <si>
    <t>Доллары США</t>
  </si>
  <si>
    <t>Резидент РФ</t>
  </si>
  <si>
    <t>Иностранный контрагент</t>
  </si>
  <si>
    <t>Поставка товара</t>
  </si>
  <si>
    <t>Предоставление прав использования ПП</t>
  </si>
  <si>
    <t>Выполнение работ</t>
  </si>
  <si>
    <t>Оказание услуг</t>
  </si>
  <si>
    <t>Да</t>
  </si>
  <si>
    <t>Указать срок</t>
  </si>
  <si>
    <t>В соответствии с разделом "ОТВЕТСТВЕННОСТЬ СТОРОН" проекта договора</t>
  </si>
  <si>
    <t>По</t>
  </si>
  <si>
    <t>Не предоставлять право использования ПО всеми перечисленными способами третьим лицам</t>
  </si>
  <si>
    <t>До года</t>
  </si>
  <si>
    <t>Более года</t>
  </si>
  <si>
    <t>В личном кабинете Заказчика</t>
  </si>
  <si>
    <t>В составе лицензии (НДС не облагается)</t>
  </si>
  <si>
    <t>Отдельная спецификация (НДС облагается)</t>
  </si>
  <si>
    <t>Техническая поддержка прав использования ПП</t>
  </si>
  <si>
    <t>На весь срок действия исключительного права на ПП</t>
  </si>
  <si>
    <t>В соответствии техническими требованиями:</t>
  </si>
  <si>
    <t>В соответствии со спецификацией проекта договора</t>
  </si>
  <si>
    <t>Применяется</t>
  </si>
  <si>
    <t>Не применяется</t>
  </si>
  <si>
    <t>С даты подписания договора</t>
  </si>
  <si>
    <t>Отчуждение прав на ПО в полном объеме в пользу Заказчика</t>
  </si>
  <si>
    <t>Соответствовать требованиям, установленным законодательством Российской Федерации к лицам, осуществляющим поставку товаров (выполнение работ, оказание услуг), являющихся предметом договора, заключаемого по результатам Запроса котировок (наличие лицензий, выписок из реестров членов саморегулируемых организаций, допусков и других)</t>
  </si>
  <si>
    <t>Иметь в наличии сертификаты на поставляемые товары, если такое требование установлено законодательством Российской Федерации</t>
  </si>
  <si>
    <t>Иметь профессиональную компетентность, квалификацию, наличие опыта для исполнения договора</t>
  </si>
  <si>
    <t>Иметь финансовые ресурсы в объеме, необходимом для исполнения договора</t>
  </si>
  <si>
    <t>Иметь оборудование и других материально-технические возможности, необходимые для исполнения договора</t>
  </si>
  <si>
    <t>Иметь необходимое количество специалистов и иных работников, обладающих необходимыми профессиональными знаниями и квалификацией, связанными с предметом договора</t>
  </si>
  <si>
    <t>Иметь положительную деловую репутацию</t>
  </si>
  <si>
    <t>ОГРН (ручной ввод)</t>
  </si>
  <si>
    <t>Раздел I. Сведения о цене</t>
  </si>
  <si>
    <t>ОГРН -</t>
  </si>
  <si>
    <t>Уважаемые господа!</t>
  </si>
  <si>
    <t>Формулировка соответствия требованию</t>
  </si>
  <si>
    <t>В соответствии с разделом "ГАРАНТИЙНЫЕ ОБЯЗАТЕЛЬСТВА" проекта договора</t>
  </si>
  <si>
    <t>С даты подписания Акта о приеме-сдаче выполненных работ (оказанных услуг)</t>
  </si>
  <si>
    <t>Простая (неисключительная)</t>
  </si>
  <si>
    <t>С даты подписания ТОРГ-12</t>
  </si>
  <si>
    <t>С даты подписания Акта о приемке выполненных работ (форма КС-2)</t>
  </si>
  <si>
    <t>С даты подписания Акта о сдаче-приемке</t>
  </si>
  <si>
    <t>На срок:</t>
  </si>
  <si>
    <t>Предоставление сертификата</t>
  </si>
  <si>
    <t xml:space="preserve">С даты подписания акта о приеме-передаче программных продуктов, прав использования программных продуктов </t>
  </si>
  <si>
    <t>Раздел II. Требования к поставке товара (выполнению работ, оказанию услуг)</t>
  </si>
  <si>
    <t>Примечание</t>
  </si>
  <si>
    <t>Иметь соответствующие права на результаты интеллектуальной деятельности, если в связи с исполнением договора требуется приобретение прав на такие результаты</t>
  </si>
  <si>
    <t>Иметь дилерский или дистрибьюторский договор либо документ от изготовителя указанного в заявке на участие в закупке товара, подтверждающий согласие изготовителя на предложение его товара</t>
  </si>
  <si>
    <t>Место выполнения работ (оказания услуг)</t>
  </si>
  <si>
    <t xml:space="preserve">Ответственность </t>
  </si>
  <si>
    <t>Выполнение работ (оказание услуг)</t>
  </si>
  <si>
    <t>Начало выполнения работ (оказания услуг)</t>
  </si>
  <si>
    <t>Документ, подтверждающий соответствие требованию</t>
  </si>
  <si>
    <r>
      <rPr>
        <b/>
        <sz val="11"/>
        <color indexed="8"/>
        <rFont val="Times New Roman"/>
        <family val="1"/>
        <charset val="204"/>
      </rPr>
      <t>Статус согласия Участника 
(заполняется Участником)</t>
    </r>
  </si>
  <si>
    <t>С даты выставления счета Лицензиатом</t>
  </si>
  <si>
    <t>Ссылка на приложение к договору (ручной ввод)</t>
  </si>
  <si>
    <t>Порядок расчетов по договору</t>
  </si>
  <si>
    <t>Указать срок (условие) начала выполнения работ (оказания услуг)</t>
  </si>
  <si>
    <t>Указать срок (условие) окончания выполнения работ (оказания услуг)</t>
  </si>
  <si>
    <t>С даты получения счета Сублицензиатом</t>
  </si>
  <si>
    <t>Перечень приложений</t>
  </si>
  <si>
    <t>Фамилия, имя, отчество</t>
  </si>
  <si>
    <t>Должность</t>
  </si>
  <si>
    <t>Адрес электронной почты</t>
  </si>
  <si>
    <t>Телефонный номер</t>
  </si>
  <si>
    <t>Техническая поддержка программных продуктов</t>
  </si>
  <si>
    <t>Срок действия технической поддержки программных продуктов</t>
  </si>
  <si>
    <t>Для отбора</t>
  </si>
  <si>
    <t>Перечень поставляемых товаров</t>
  </si>
  <si>
    <t>Перечень программных продуктов</t>
  </si>
  <si>
    <t>Место передачи прав использования программных продуктов</t>
  </si>
  <si>
    <t>Указать адрес или ссылку на документ</t>
  </si>
  <si>
    <t>Срок окончания выполнения работ (оказания услуг)</t>
  </si>
  <si>
    <t>Указать ссылку на документ (спецификацию)</t>
  </si>
  <si>
    <t>Объем работ (услуг)</t>
  </si>
  <si>
    <t>Электронный ключ</t>
  </si>
  <si>
    <t>№</t>
  </si>
  <si>
    <t xml:space="preserve">от </t>
  </si>
  <si>
    <t>Пункт 1</t>
  </si>
  <si>
    <t>Пункт 2</t>
  </si>
  <si>
    <t>Пункт 3</t>
  </si>
  <si>
    <t>ИНН - (ручной ввод)</t>
  </si>
  <si>
    <t>Подпись лица, уполномоченного действовать от имени организации без доверенности, 
или лица, уполномоченного действовать от имени организации по доверенности (с указанием должности)</t>
  </si>
  <si>
    <t>Подпись, печать</t>
  </si>
  <si>
    <t>Предоставление прав использования программных продуктов</t>
  </si>
  <si>
    <t>Порядок оплаты</t>
  </si>
  <si>
    <t>Начальная (максимальная) цена договора</t>
  </si>
  <si>
    <t>Условия поставки</t>
  </si>
  <si>
    <t>Гарантия на выполненные работы (оказанные услуги)</t>
  </si>
  <si>
    <t>Требование</t>
  </si>
  <si>
    <t>Указать порядок оплаты из проекта договора, включая расчет в рублях по валютной составляющей</t>
  </si>
  <si>
    <t>Формулировка требования</t>
  </si>
  <si>
    <t>Общие условия договора</t>
  </si>
  <si>
    <t>Пункт 4</t>
  </si>
  <si>
    <t>Раздел III. Дополнительные требования к Участнику закупки</t>
  </si>
  <si>
    <t>Раздел IV. Состав заявки Участника закупки</t>
  </si>
  <si>
    <t>К настоящей заявке на участие в Закупке прилагаются следующие документы, перечисленные в разделе IV, являющиеся неотъемлемыми приложениями к ней.</t>
  </si>
  <si>
    <t>В Комиссию по закупкам №11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</si>
  <si>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№12 капитального строительства, ремонта, эксплуатации и содержания зданий, административно-хозяйственных нужд</t>
  </si>
  <si>
    <t>В Комиссию по закупкам №21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</si>
  <si>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№22 капитального строительства, ремонта, эксплуатации и содержания зданий, административно-хозяйственных нужд</t>
  </si>
  <si>
    <t>В Комиссию по закупкам №31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</si>
  <si>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№32 капитального строительства, ремонта, эксплуатации и содержания зданий, административно-хозяйственных нужд</t>
  </si>
  <si>
    <t>В Комиссию по закупкам №41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</si>
  <si>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№42 капитального строительства, ремонта, эксплуатации и содержания зданий, административно-хозяйственных нужд</t>
  </si>
  <si>
    <t>В Комиссию по закупкам №51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</si>
  <si>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№52 капитального строительства, ремонта, эксплуатации и содержания зданий, административно-хозяйственных нужд</t>
  </si>
  <si>
    <t>В Комиссию по закупкам №61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</si>
  <si>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№62 капитального строительства, ремонта, эксплуатации и содержания зданий, административно-хозяйственных нужд</t>
  </si>
  <si>
    <t>В Комиссию по закупкам №71 по направлению информационных технологий, наличного денежного обращения, безопасности, защиты информации и инженерно-технических средств охраны</t>
  </si>
  <si>
    <t>В Комиссию по закупкам №72 капитального строительства, ремонта, эксплуатации и содержания зданий, административно-хозяйственных нужд</t>
  </si>
  <si>
    <t>Документы, подтверждающие соответствие требованию</t>
  </si>
  <si>
    <t>В Комиссию по закупкам полевых учреждений Банка России</t>
  </si>
  <si>
    <t>Срок, на который предоставляются права использования программных продуктов</t>
  </si>
  <si>
    <t>В Комиссию по закупкам центрального аппарата Банка России по направлению информационных технологий</t>
  </si>
  <si>
    <t xml:space="preserve">В Комиссию центрального аппарата Банка России по направлению наличного денежного обращения, инженерно-технических средств охраны, безопасности и защиты информации, административно-хозяйственного, транспортного и социально-бытового обеспечения </t>
  </si>
  <si>
    <t>В Комиссию центрального аппарата Банка России по направлению капитального строительства и ремонта, эксплуатации, содержания и оборудования зданий, благоустройства территорий</t>
  </si>
  <si>
    <t xml:space="preserve">В Комиссию центрального аппарата Банка России по направлению научных исследований, консалтинговых, образовательных и иных услуг (работ) </t>
  </si>
  <si>
    <t>В Комиссию центрального аппарата Банка России по направлению медицинского обеспечения</t>
  </si>
  <si>
    <t xml:space="preserve">В Центральную комиссию по закупкам Банка России </t>
  </si>
  <si>
    <t>В Комиссию по закупкам Банка России</t>
  </si>
  <si>
    <t>Раздел V. Срок действия заявки</t>
  </si>
  <si>
    <t>Настоящая заявка имеет правовой статус оферты и действует</t>
  </si>
  <si>
    <t>календарных дней со дня, следующего за днем открытия Комиссии доступа к Заявкам на участие в Закупке</t>
  </si>
  <si>
    <t>Настоящая заявка вместе с приложениями составляет ____ листов</t>
  </si>
  <si>
    <t>Раздел VI. Контактные данные Участника закупки</t>
  </si>
  <si>
    <t>Наименование участника закупки с указанием организационно – правовой формы (для юридического лица) / ФИО (для физического лица, индивидуального предпринимателя) (ручной ввод)</t>
  </si>
  <si>
    <t>Адрес (место нахождения) участника закупки - юридического лица / Адрес регистрации участника закупки - физического лица, индивидуального предпринимателя (ручной ввод)</t>
  </si>
  <si>
    <t>Указать номер процедуры на электронной торговой площадке</t>
  </si>
  <si>
    <r>
      <t xml:space="preserve">Скан-копия доверенности на лицо, подписавшее заявку на участие в Закупке в электронном виде на ____л.
</t>
    </r>
    <r>
      <rPr>
        <sz val="11"/>
        <color rgb="FFC00000"/>
        <rFont val="Times New Roman"/>
        <family val="1"/>
        <charset val="204"/>
      </rPr>
      <t>(Прикладывается к письму о подаче заявки на участие в Закупке при условии его подписания лицом, не являющимся уполномоченным действовать от имени Участника закупки без доверенности)</t>
    </r>
  </si>
  <si>
    <t>Письмо о подаче заявки на участие в запросе котировок, опубликованном на электронной торговой площадке "Сбербанк-АСТ", номер процедуры -</t>
  </si>
  <si>
    <t>б) Участник закупки в Письме о подаче заявки на участие в закупке должен указать свое полное наименование (с указанием организационно-правовой формы) и адрес места нахождения – для юридического лица, фамилию имя отчество (при наличии) и адрес регистрации – для физического лица, в том числе зарегистрированного в качестве индивидуального предпринимателя;</t>
  </si>
  <si>
    <t>в) Письму о подаче заявки на участие в закупке должны быть присвоены дата и номер в соответствии с принятыми у Участника закупки правилами документооборота.</t>
  </si>
  <si>
    <r>
      <t>г) При подготовке Письма о подаче заявки на участие в закупке Участнику закупки необходимо</t>
    </r>
    <r>
      <rPr>
        <sz val="12"/>
        <color rgb="FF00B050"/>
        <rFont val="Times New Roman"/>
        <family val="1"/>
        <charset val="204"/>
      </rPr>
      <t>:</t>
    </r>
    <r>
      <rPr>
        <sz val="12"/>
        <color theme="1"/>
        <rFont val="Times New Roman"/>
        <family val="1"/>
        <charset val="204"/>
      </rPr>
      <t xml:space="preserve"> </t>
    </r>
  </si>
  <si>
    <r>
      <t xml:space="preserve">     в каждой строке столбца «Статус согласия Участника закупки (заполняется Участником закупки)» указать свое согласие </t>
    </r>
    <r>
      <rPr>
        <sz val="12"/>
        <color theme="1"/>
        <rFont val="Times New Roman"/>
        <family val="1"/>
        <charset val="204"/>
      </rPr>
      <t xml:space="preserve">с условием, выбрав </t>
    </r>
    <r>
      <rPr>
        <sz val="12"/>
        <color theme="1"/>
        <rFont val="Times New Roman"/>
        <family val="1"/>
        <charset val="204"/>
      </rPr>
      <t>вариант</t>
    </r>
    <r>
      <rPr>
        <sz val="12"/>
        <color theme="1"/>
        <rFont val="Times New Roman"/>
        <family val="1"/>
        <charset val="204"/>
      </rPr>
      <t xml:space="preserve"> «Да</t>
    </r>
    <r>
      <rPr>
        <sz val="12"/>
        <color theme="1"/>
        <rFont val="Times New Roman"/>
        <family val="1"/>
        <charset val="204"/>
      </rPr>
      <t>». В случае выбора варианта «Нет» в столбце «Комментарии Участника закупки в случае выбора статуса НЕТ» соответствующей ячейки необходимо указать свой комментарий (предложение), поясняющий выбор. Выбор варианта «Нет» в любой строке Письма о подаче заявки на участие в закупке может являться основанием для отклонения Заявки Участника закупки;</t>
    </r>
  </si>
  <si>
    <t xml:space="preserve">д) Формуляры, прилагаемые к Письму о подаче заявки на участие в закупке, заполняются в соответствии с инструкциями, приведенными в них. </t>
  </si>
  <si>
    <r>
      <t>е) Электронные версии документов (скан-копии документов), входящих</t>
    </r>
    <r>
      <rPr>
        <sz val="12"/>
        <rFont val="Times New Roman"/>
        <family val="1"/>
        <charset val="204"/>
      </rPr>
      <t xml:space="preserve"> в состав Заявки на участие в закупке</t>
    </r>
    <r>
      <rPr>
        <sz val="12"/>
        <color theme="1"/>
        <rFont val="Times New Roman"/>
        <family val="1"/>
        <charset val="204"/>
      </rPr>
      <t>, должны иметь один из распространенных форматов документов: Microsoft Word Document (*.doc), Rich Text Format (*.rtf), Microsoft Excel Sheet (*.xls), Portable Document Format (*.pdf) и т.п., а файлы архива — формат «ZIP или RAR». Все файлы не должны иметь защиты от их открытия, изменения, копирования их содержимого или их печати. Файлы должны быть именованы так, чтобы из их названия было бы понятно, какой документ в каком файле находится. Скан-копии документов должны быть отсканированы с разрешением не менее 300 dpi.</t>
    </r>
  </si>
  <si>
    <t>ж) Все документы, входящие в Заявку на участие в закупке, должны быть подготовлены на русском языке за исключением нижеследующего: документы, оригиналы которых выданы Участнику закупки третьими лицами на ином языке, могут быть представлены на языке оригинала при условии, что к ним приложен перевод этих документов на русский язык, заверенный в порядке, установленном законодательством Российской Федерации (нотариально). В случаях, предусмотренных законодательством Российской Федерации, официальные документы, совершенные на территории иностранного государства, должны быть легализованы.</t>
  </si>
  <si>
    <t>з) Во всех документах, входящих в Заявку на участие в закупке, денежные средства должны быть выражены в валюте в соответствии с НМЦ. В случае, если НМЦ не установлена, во всех документах, входящих в Заявку, денежные средства должны быть выражены в валюте, предусмотренной Письмом о подаче заявки на участие в закупке и приложениями (формулярами) к ней.</t>
  </si>
  <si>
    <t>Инструкция по оформлению Заявки на участие в закупке</t>
  </si>
  <si>
    <t xml:space="preserve">Использование технологии электронного документооборота с контрагентами через оператора электронного документооборота приоформлении операций приобретения и реализации товаров при исполнении договора </t>
  </si>
  <si>
    <t>Указать порядок оформления использования технологии электронного документооборота с контрагентами через оператора электронного документооборота</t>
  </si>
  <si>
    <r>
      <rPr>
        <sz val="12"/>
        <color rgb="FF00B050"/>
        <rFont val="Times New Roman"/>
        <family val="1"/>
        <charset val="204"/>
      </rPr>
      <t xml:space="preserve">    </t>
    </r>
    <r>
      <rPr>
        <sz val="12"/>
        <rFont val="Times New Roman"/>
        <family val="1"/>
        <charset val="204"/>
      </rPr>
      <t xml:space="preserve"> в разделе V "Срок действия заявки" указать срок действия Заявки на участие в закупке, который не может быть менее срока, указанного в закупочной документации.</t>
    </r>
    <r>
      <rPr>
        <sz val="12"/>
        <color theme="1"/>
        <rFont val="Times New Roman"/>
        <family val="1"/>
        <charset val="204"/>
      </rPr>
      <t xml:space="preserve">
     </t>
    </r>
  </si>
  <si>
    <t>а) Заявка на участие в закупке подписывается лицом, обладающим полномочиями действовать от имени Участника закупки, либо Участником закупки лично. В случае подписания Заявки на участие в закупке лицом, надлежащим образом уполномоченным действовать от имени Участника закупки на основании доверенности, скан-копия оригинала доверенности прикладывается к Заявке  на участие в закупке.</t>
  </si>
  <si>
    <r>
      <t xml:space="preserve">Обязательство о недопущении участником закупки действий коррупционного характера и предотвращении конфликта интересов между участником закупки и Банком России на ____ л.
</t>
    </r>
    <r>
      <rPr>
        <sz val="11"/>
        <color rgb="FFC00000"/>
        <rFont val="Times New Roman"/>
        <family val="1"/>
        <charset val="204"/>
      </rPr>
      <t>(Формуляр заполняется только в случае если Участник закупки является физическим лицом, не зарегистрированным в качестве индивидуального предпринимателя)</t>
    </r>
  </si>
  <si>
    <t>Участник закупки подтверждает достоверность всех представленных в составе Заявки документов (копий документов) и сведений, и не возражает против проведения Банком России их проверки из открытых официальных источников информации, в том числе путем обращения к третьим лицам.</t>
  </si>
  <si>
    <t>Не заполняется</t>
  </si>
  <si>
    <t>Цена с учетом всех применимых налогов и сборов, в т.ч. НДС</t>
  </si>
  <si>
    <t>Предложение о цене договора составляет:</t>
  </si>
  <si>
    <t>Ценовое предложение Участника должно включать в себя все налоги и сборы, в т.ч. НДС, подлежащие уплате в соответствии с законодательством Российской Федерации с учетом применяемой Участником  системы налогообложения</t>
  </si>
  <si>
    <r>
      <t xml:space="preserve">   </t>
    </r>
    <r>
      <rPr>
        <b/>
        <sz val="12"/>
        <rFont val="Times New Roman"/>
        <family val="1"/>
        <charset val="204"/>
      </rPr>
      <t xml:space="preserve">  в каждой строке столбца «Предложение о цене договора:» указать суммы в соответствующей валюте. Итоговое ценовое предложение не может превышать установленную НМЦ. Указание значения «0» (ноль) или оставление строк незаполненными не допускается. В случае, когда НМЦ не установлена, заполнение указанных строк также является обязательным. Суммы, указанные в Письме о подаче заявки на участие в закупке, Расчете цены договора (цены за единицу продукции, суммы единичных расценок, ценового показателя) (при его наличии), а также в структурированной части Заявки на ЭТП, должны быть полностью идентичными;
</t>
    </r>
    <r>
      <rPr>
        <b/>
        <sz val="12"/>
        <color rgb="FFFF0000"/>
        <rFont val="Times New Roman"/>
        <family val="1"/>
        <charset val="204"/>
      </rPr>
      <t>*Ценовое предложение физического лица, не являющегося индивидуальным предпринимателем или лицом, применяющим специальный налоговый режим «Налог на профессиональный доход», оценивается с учетом страховых взносов, которые должны быть перечислены Банком России в бюджет Российской Федерации (к ценовому предложению Участника закупки прибавляется сумма страховых взносов, исходя из размера соответствующего тарифа, определяемого Банком России в соответствии с пунктом 3 статьи 425 Налогового Кодекса Российской на дату подачи заявки такого Участника закупки. Для исчисления тарифа страховых взносов учитываются выплаты, платежи и иные вознаграждения, оплаченные Банком России в пользу такого Участника закупки по ранее заключенным договорам (счетам)).
*Ценовое предложение Участника должно включать в себя все налоги и сборы, подлежащие уплате Исполнителем в соответствии с законодательством Российской Федерации с учетом применяемого Участником режима налогообложения.</t>
    </r>
  </si>
  <si>
    <t>Спецификация</t>
  </si>
  <si>
    <t>№ п/п</t>
  </si>
  <si>
    <t>Наименование Товара</t>
  </si>
  <si>
    <t>Технические характеристики Товара</t>
  </si>
  <si>
    <t>Ед. измерения</t>
  </si>
  <si>
    <t>Кол-во</t>
  </si>
  <si>
    <t>Гарантийный срок на Товар (в месяцах)</t>
  </si>
  <si>
    <t>Цена за единицу Товара с учетом НДС, руб.</t>
  </si>
  <si>
    <t>Общая цена Товара с учетом  НДС, руб.</t>
  </si>
  <si>
    <t>Поставка специального имущества гражданской обороны</t>
  </si>
  <si>
    <t>1</t>
  </si>
  <si>
    <t>Костюм защитный облегченный</t>
  </si>
  <si>
    <r>
      <t xml:space="preserve">Костюм защитный облегченный (из ткани Т-15, УНКЛ) - лёгкий защитный костюм, предназначен для защиты кожных покровов, одежды и обуви личного состава нештатных аварийно-спасательных формирований, промышленного персонала организаций и гражданского населения от воздействия промышленных токсичных веществ, радиоактивной пыли и вредных биологических факторов, а также от растворов кислот и щелочей, воды, морской соли, лаков, красок, масел, жиров, нефти и нефтепродуктов. 
</t>
    </r>
    <r>
      <rPr>
        <b/>
        <sz val="10"/>
        <color theme="1"/>
        <rFont val="Times New Roman"/>
        <family val="1"/>
        <charset val="204"/>
      </rPr>
      <t xml:space="preserve">Комплектация костюма: </t>
    </r>
    <r>
      <rPr>
        <sz val="10"/>
        <color theme="1"/>
        <rFont val="Times New Roman"/>
        <family val="1"/>
        <charset val="204"/>
      </rPr>
      <t xml:space="preserve">Куртка с капюшоном прямого покроя - 1 шт.; Брюки на бретелях, с осоюзками - 1 шт.; Пятипалые перчатки – 1 пара; Сумка для хранения и переноски - 1шт.; Пукля пластмассовая - 6шт.
</t>
    </r>
    <r>
      <rPr>
        <b/>
        <sz val="10"/>
        <color theme="1"/>
        <rFont val="Times New Roman"/>
        <family val="1"/>
        <charset val="204"/>
      </rPr>
      <t xml:space="preserve">Требования к функциональным характеристикам костюма: </t>
    </r>
    <r>
      <rPr>
        <sz val="10"/>
        <color theme="1"/>
        <rFont val="Times New Roman"/>
        <family val="1"/>
        <charset val="204"/>
      </rPr>
      <t xml:space="preserve">Температурный диапазон эксплуатации костюма: от – 40°С до + 40°С (диапазон может быть расширен). Костюм должен изготавливается из прорезиненной ткани Т-15 или УНКЛ, серого или зеленого цвета соответственно. Костюм должен изготавливаться на типовые фигуры мужчин, предусмотренные ГОСТ 31399-2009. Костюм должен не ограничивать подвижность пользователя. Костюм должен представлять собой куртку и брюки.
Ткань Костюма должна быть изготовлена каландровым методом путем нанесения резиновой смеси на текстильную ткань-основу по каландровой технологии, при этом толщина наносимого резинового слоя должна быть не менее 0,3 мм. Швы костюма должны быть герметичными и проклеены специальной лентой. Масса костюма четвертого роста без сумки должна быть не более 3,8 кг. Куртка должна быть с притачным капюшоном прямого покроя с эластичной стяжкой внизу по ширине. Сзади к нижнему обрезу куртки должен быть пришит промежуточный хлястик, который пропускается между ног и застегивается на шпенёк в нижней части спереди. Хлястик предназначен для фиксации длины брюк. На рукавах куртки должны быть напульсники, которые надежно облегают запястье руки, как в перчатках, так и без них. Рукава куртки должны заканчиваться петлями, которые надеваются на большой палец после надевания перчаток. Брюки должны иметь регулируемые бретели, ширина брюк внизу должна регулироваться хлястиками. Брюки должны быть усилены наколенниками. Брюки должны оканчиваться осоюзками. Швы и места притачивания деталей должны быть герметизированы специальной защитной лентой. Материал Костюма должен иметь паспорт качества завода производителя. Качество изделия подтверждается приемкой ОТК производителя.
</t>
    </r>
    <r>
      <rPr>
        <b/>
        <sz val="10"/>
        <color theme="1"/>
        <rFont val="Times New Roman"/>
        <family val="1"/>
        <charset val="204"/>
      </rPr>
      <t xml:space="preserve">Специальные требования к костюму: </t>
    </r>
    <r>
      <rPr>
        <sz val="10"/>
        <color theme="1"/>
        <rFont val="Times New Roman"/>
        <family val="1"/>
        <charset val="204"/>
      </rPr>
      <t xml:space="preserve">Костюм должен иметь возможность его применения в сочетании с фильтрующим противогазом. Перчатки костюма должны заменяться без использования инструментов. Костюм должен быть маркирован изнутри штампом, на котором указан изготовитель костюма, год изготовления, материал и размер костюма, а также защитные свойства К80Щ40Вн.  (К80- защита от кислот с концентрацией от 50 до 80%;  Щ40 - защита от щелочей концентрации выше 20% ВН- водонепроницаемый)
Стойкость к воздействию кислот и щелочей должна быть не менее 60 минут. Дата выпуска - не ранее 2025 года.
</t>
    </r>
  </si>
  <si>
    <t>компл.</t>
  </si>
  <si>
    <t>50</t>
  </si>
  <si>
    <t>2</t>
  </si>
  <si>
    <t>Радиостанция УКВ носимая</t>
  </si>
  <si>
    <r>
      <rPr>
        <b/>
        <sz val="10"/>
        <color theme="1"/>
        <rFont val="Times New Roman"/>
        <family val="1"/>
        <charset val="204"/>
      </rPr>
      <t>Назначение:</t>
    </r>
    <r>
      <rPr>
        <sz val="10"/>
        <color theme="1"/>
        <rFont val="Times New Roman"/>
        <family val="1"/>
        <charset val="204"/>
      </rPr>
      <t xml:space="preserve"> радиостанция носимая. Диапазон частот: UHF (400-470 МГц).
</t>
    </r>
    <r>
      <rPr>
        <b/>
        <sz val="10"/>
        <color theme="1"/>
        <rFont val="Times New Roman"/>
        <family val="1"/>
        <charset val="204"/>
      </rPr>
      <t>Комплектация:</t>
    </r>
    <r>
      <rPr>
        <sz val="10"/>
        <color theme="1"/>
        <rFont val="Times New Roman"/>
        <family val="1"/>
        <charset val="204"/>
      </rPr>
      <t xml:space="preserve"> радиостанция, литий-ионный аккумулятор 3600 мАч, антенна портативная UHF, зарядное устройство, крепление, руководство по эксплуатации.
</t>
    </r>
  </si>
  <si>
    <t>шт.</t>
  </si>
  <si>
    <t>15</t>
  </si>
  <si>
    <t>3</t>
  </si>
  <si>
    <t xml:space="preserve">Изолирующий противогаз 
ИП-4МК </t>
  </si>
  <si>
    <t xml:space="preserve">Тип противогаза по способу защиты: изолирующий автономный. Размер (рост) лицевой части противогаза – 3. Изолирующее средство индивидуальной защиты органов дыхания на химически связанном кислороде. Действие основано на регенерации газовой дыхательной смеси в контуре противогаза за счет поглощения химическим веществом диоксида углерода и влаги и добавления в газовую дыхательную смесь кислорода. Предназначен для использования в непригодной для дыхания атмосфере, в том числе в атмосфере с пониженным содержанием кислорода и при его отсутствии. Комплектность противогаза: лицевая часть (маска); регенеративный патрон; сумка; каркас; мешок дыхательный; комплект незапотевающих пленок; шнуры прижимные для крепления незапотевающих пленок.
Коэффициент защиты изолирующего противогаза: ≥ 2.103 Сопротивление дыханию изолирующего противогаза на вдохе и выдохе при легочной вентиляции 70 дм3/мин: ≤ 1960 Па. Сопротивление дыханию изолирующего противогаза на вдохе и выдохе при легочной вентиляции 35 дм3/мин: ≤ 980 Па. Содержание диоксида углерода во вдыхаемом воздухе за все время непосредственного использования: ≤ 3 Проц. Соединения элементов воздуховодной системы изолирующего противогаза должны выдерживать усилие разрыва: ≥ 98 Ньют.
Масса снаряженного изолирующего противогаза: ≤ 6 кг. Время защитного действия при средней физической нагрузке (выполнении работ, соответствующих нагрузке средней тяжести, при эвакуации):  ≥ 60 мин. Время защитного действия при тяжелой физической нагрузке (выполнении тяжелых работ, при быстрой эвакуации (бегом):  ≥ 20 мин. Время защитного действия в состоянии относительного покоя (при ожидании помощи):  ≥ 300 мин. Изолирующий противогаз обеспечивает возможность многократного использования при условии своевременной замены регенеративного патрона. Лицевая часть состоит из корпуса с обтюратором, отформованным за одно целое с корпусом, смотровых стекол, переговорного устройства, оголовья с лямками, подмасочника, соединительной трубки в защитном чехле, ниппеля. Регенеративный патрон оснащен пусковой ампулой для приведения в действие пускового брикета, который под действием раствора ампулы начинает выделять кислород. Дыхательный мешок оснащен клапаном избыточного давления, для стравливания избыточной газовой дыхательной смеси.
</t>
  </si>
  <si>
    <t>12</t>
  </si>
  <si>
    <t>4</t>
  </si>
  <si>
    <t>Трубки для прибора химической разведки (ПХР)</t>
  </si>
  <si>
    <t xml:space="preserve">Индикаторные трубки предназначены для определения отравляющих веществ и представляют собой пластиковые трубки, внутри которых помещены наполнитель и одна или две ампулы с реактивами. Каждая индикаторная трубка имеет условную маркировку, показывающую для обнаружения какого отравляющего вещества она предназначена. Маркировка нанесена на верхней части трубки. Трубки должны иметь следующую маркировку: - для определения зарина, зомана и V-газов – красное кольцо и красная точка;
-для определения фосгена, дифосгена, синильной кислоты и хлорциана – три зеленых кольца; - для определения иприта – одно желтое кольцо
</t>
  </si>
  <si>
    <t>5</t>
  </si>
  <si>
    <t>Электромегафон</t>
  </si>
  <si>
    <r>
      <rPr>
        <b/>
        <sz val="10"/>
        <color theme="1"/>
        <rFont val="Times New Roman"/>
        <family val="1"/>
        <charset val="204"/>
      </rPr>
      <t>В комплект поставки ручного мегафона входит:</t>
    </r>
    <r>
      <rPr>
        <sz val="10"/>
        <color theme="1"/>
        <rFont val="Times New Roman"/>
        <family val="1"/>
        <charset val="204"/>
      </rPr>
      <t xml:space="preserve"> Электромегафон, выносной микрофон, ремень для ношения на плече, паспорт-руководство по эксплуатации.
</t>
    </r>
    <r>
      <rPr>
        <b/>
        <sz val="10"/>
        <color theme="1"/>
        <rFont val="Times New Roman"/>
        <family val="1"/>
        <charset val="204"/>
      </rPr>
      <t xml:space="preserve">Технические характеристики: </t>
    </r>
    <r>
      <rPr>
        <sz val="10"/>
        <color theme="1"/>
        <rFont val="Times New Roman"/>
        <family val="1"/>
        <charset val="204"/>
      </rPr>
      <t xml:space="preserve">Номинальная выходная мощность не менее: 20 Вт; Максимальная выходная мощность не менее: 35 Вт; Источник питания: батарейки размера С. Дальность действия: до 800 м. Длительность работы: не менее 5 часов.
</t>
    </r>
  </si>
  <si>
    <t>6</t>
  </si>
  <si>
    <t>Рюкзак 60 л.</t>
  </si>
  <si>
    <t xml:space="preserve">Функциональные и технические характеристики: Рюкзак с подвесной системой для переноски габаритных грузов общим объемом не менее 60 литров. Вес рюкзака не более 3 кг. Конструкцией рюкзака предусмотрено устройство анатомических регулируемых лямок и мягкой вентилируемой спины, вид застежек ¬– молния, фастекс. Материал: ткань Оксфорд (нейлон) плотностью не менее 600D или ее аналог.
</t>
  </si>
  <si>
    <t>29</t>
  </si>
  <si>
    <t>7</t>
  </si>
  <si>
    <t>Респиратор фильтрующий</t>
  </si>
  <si>
    <r>
      <rPr>
        <b/>
        <sz val="10"/>
        <color theme="1"/>
        <rFont val="Times New Roman"/>
        <family val="1"/>
        <charset val="204"/>
      </rPr>
      <t>Назначение:</t>
    </r>
    <r>
      <rPr>
        <sz val="10"/>
        <color theme="1"/>
        <rFont val="Times New Roman"/>
        <family val="1"/>
        <charset val="204"/>
      </rPr>
      <t xml:space="preserve"> Предназначен для выхода/вывода населения в случае возникновения чрезвычайной ситуации (ЧС) на радиационно опасных объектах.
</t>
    </r>
    <r>
      <rPr>
        <b/>
        <sz val="10"/>
        <color theme="1"/>
        <rFont val="Times New Roman"/>
        <family val="1"/>
        <charset val="204"/>
      </rPr>
      <t>Применение:</t>
    </r>
    <r>
      <rPr>
        <sz val="10"/>
        <color theme="1"/>
        <rFont val="Times New Roman"/>
        <family val="1"/>
        <charset val="204"/>
      </rPr>
      <t xml:space="preserve"> Респиратор предназначен для индивидуальной защиты органов дыхания человека от всех видов аэрозолей (пыль, дым, туман), а также радиоактивного йода и его органических соединений.
</t>
    </r>
    <r>
      <rPr>
        <b/>
        <sz val="10"/>
        <color theme="1"/>
        <rFont val="Times New Roman"/>
        <family val="1"/>
        <charset val="204"/>
      </rPr>
      <t xml:space="preserve">Описание: </t>
    </r>
    <r>
      <rPr>
        <sz val="10"/>
        <color theme="1"/>
        <rFont val="Times New Roman"/>
        <family val="1"/>
        <charset val="204"/>
      </rPr>
      <t xml:space="preserve">Неформованный респиратор универсального размера из фильтрполотна. Имеет эластичную ленту оголовья и клапан выдоха, который обеспечивает понижение влажности и температуры в подмасочном пространстве и создает комфортные условия для дыхания.
Класс защиты-не менее FFP3 NR D. Наличие клапана выдоха-в наличии Коэффициент проницаемости по масляному туману при расходе 95 дм3/мин, %-не более 1. Начальное сопротивление на вдохе при 30 дм3/мин, Па-не более 100. Начальное сопротивление на выдохе при 160 дм3/мин, Па-не более 300. Снижение начальной концентрации радиоактивного йода и его органических соединений, не менее чем-В 100 раз. Упаковка-Герметичная, индивидуальная. Гарантийный срок-не менее 7 лет. Сертифицирован на соответствие нормативным документам ТР ТС 019/2011 ГОСТ 12.4.294-2015.
</t>
    </r>
    <r>
      <rPr>
        <b/>
        <sz val="10"/>
        <color theme="1"/>
        <rFont val="Times New Roman"/>
        <family val="1"/>
        <charset val="204"/>
      </rPr>
      <t>Комплект поставки:</t>
    </r>
    <r>
      <rPr>
        <sz val="10"/>
        <color theme="1"/>
        <rFont val="Times New Roman"/>
        <family val="1"/>
        <charset val="204"/>
      </rPr>
      <t xml:space="preserve"> - респиратор - 1 шт.; - фольгированная и блистерная упаковка для хранения респираторов, обеспечивающая герметичность на протяжении всего времени хранения - 1 шт.; - заверенная копия сертификата соответствия ТР ТС 019/2011 и ГОСТ 12.4.294-2015; - указания по эксплуатации – на каждой индивидуальной упаковке; - паспорт качества - 1 экз. на каждую единицу транспортной тары (гофроящик). Дата выпуска - не ранее 2025 года.
</t>
    </r>
  </si>
  <si>
    <t>8</t>
  </si>
  <si>
    <t>Индивидуальный противохимический пакет</t>
  </si>
  <si>
    <r>
      <t xml:space="preserve">Индивидуальный противохимический пакет предназначен для профилактики поражения кожных покровов капельно-жидкими отравляющими и химически опасными веществами через открытые участки кожи, а также для нейтрализации этих веществ на коже и одежде человека. 
</t>
    </r>
    <r>
      <rPr>
        <b/>
        <sz val="10"/>
        <color theme="1"/>
        <rFont val="Times New Roman"/>
        <family val="1"/>
        <charset val="204"/>
      </rPr>
      <t xml:space="preserve">Комплектация: </t>
    </r>
    <r>
      <rPr>
        <sz val="10"/>
        <color theme="1"/>
        <rFont val="Times New Roman"/>
        <family val="1"/>
        <charset val="204"/>
      </rPr>
      <t xml:space="preserve">герметичный пакет, содержащий тампон из нетканого материала, пропитанный противохимическим средством. Рабочий интервал температур от - 20 0С до + 50 0С. Рассчитан на проведение одной обработки. Размеры – 90х135х8 мм Вес пакета: - не более 36 г. Дата выпуска - не ранее 2025 года.
</t>
    </r>
  </si>
  <si>
    <t>11</t>
  </si>
  <si>
    <t>9</t>
  </si>
  <si>
    <t>Санитарная сумка с укладкой для оказания первой помощи</t>
  </si>
  <si>
    <t xml:space="preserve">Санитарная сумка для оказания первой помощи подразделениям сил гражданской обороны при ликвидации чрезвычайных ситуаций мирного и военного времени. Комплектация санитарной сумки должна соответствовать требованиям приказа Министерства здравоохранения Российской Федерации от 14.04.2025 № 209н «Об утверждении требований к комплектации медицинскими изделиями укладки санитарной сумки для оказания первой помощи подразделениями сил гражданской обороны».
Дата выпуска - не ранее 2025 года.
</t>
  </si>
  <si>
    <t>14</t>
  </si>
  <si>
    <t>10</t>
  </si>
  <si>
    <t>Комплект индивидуальной медицинской гражданской защиты</t>
  </si>
  <si>
    <t xml:space="preserve">Комплект индивидуальный гражданской защиты предназначен для оказания первой медико-санитарной помощи и первой помощи, которым обеспечиваются силы гражданской обороны. Препараты для медицинского применения, которыми укомплектован КИМГЗ, должны быть зарегистрированы в соответствии с Решением Совета Евразийской экономической комиссии от 03.11.2016 № 78 «О правилах регистрации и экспертизы лекарственных средств для медицинского применения», Федеральным законом от 12.04.2010 № 61-ФЗ «Об обращении лекарственных средств». Медицинские изделия, которыми укомплектован КИМГЗ, должны быть зарегистрированы в соответствии с Решением Совета Евразийской экономической комиссии от 12.02.2016 № 46 «О правилах регистрации и экспертизы безопасности, качества и эффективности медицинских изделий», постановлением Правительства Российской Федерации от 27.12.2012 № 1416 «Об утверждении правил государственной регистрации медицинских изделий». Комплектация КИМГЗ должен соответствовать требованиям пунктов 5, 12 Требований к комплектации лекарственными препаратами и медицинскими изделиями комплекта индивидуального медицинского гражданской защиты для оказания первой медико-санитарной помощи и первой помощи утвержденные приказом Министерства здравоохранения Российской Федерации от 28.10.2020 № 1164н. Дата выпуска - не ранее 2025 года.
</t>
  </si>
  <si>
    <t>Комплект индивидуальный противоожоговый с перевязочным пакетом</t>
  </si>
  <si>
    <r>
      <t xml:space="preserve">Комплект индивидуальный противоожоговый с перевязочным пакетом предназначен для оказания первой медицинской само- и взаимопомощи при ожогах, для обезболивания, дезинфекции и закрытия ран. Состав Комплекта должен соответствовать требованиям Методических рекомендаций по созданию и применению НАСФ № 2-4-87-62-11 от 31.12.2015г. и Методических рекомендаций по созданию, подготовке и оснащению НФГО № 2-4-87-58-11 от 23.12.2015г. Комплект индивидуальный противоожоговый с перевязочным пакетом включен в состав медицинского имущества для нужд ГО и ЧС и утвержден приказом МЧС России от 23.12.2005 N 999 (с изменениями и дополнениями от 30.06.2014 приказ МЧС России N 331) и приказом МЧС России от 18.12.2014 № 701 «Об утверждении типового порядка создания НФГО»
</t>
    </r>
    <r>
      <rPr>
        <b/>
        <sz val="10"/>
        <color theme="1"/>
        <rFont val="Times New Roman"/>
        <family val="1"/>
        <charset val="204"/>
      </rPr>
      <t>Состав:</t>
    </r>
    <r>
      <rPr>
        <sz val="10"/>
        <color theme="1"/>
        <rFont val="Times New Roman"/>
        <family val="1"/>
        <charset val="204"/>
      </rPr>
      <t xml:space="preserve"> 1 Медицинские изделия для наложения повязок. 1.1  Пакет перевязочный медицинский стерильный с одной подушечкой Не менее 5 м x 10 см 1 шт. 1.2  Средство перевязочное гидрогелевое противоожоговое стерильное саше 4 шт. 2  Футляр
2.1  Герметичная упаковка  1 шт. Дата выпуска - не ранее 2025 года.</t>
    </r>
  </si>
  <si>
    <t>Индивидуальный перевязочный пакет</t>
  </si>
  <si>
    <r>
      <t xml:space="preserve">Индивидуальный перевязочный пакет предназначен для оказания первой медицинской само- и взаимопомощи при несчастных случаях, стихийных бедствиях, техногенных авариях и других экстремальных ситуациях. Индивидуальный перевязочный пакет должен соответствовать ГОСТ 1179-93. «Межгосударственный стандарт. Пакеты перевязочные медицинские. Технические условия» (введен в действие Постановлением Госстандарта России от 02.06.1994 N 160).
</t>
    </r>
    <r>
      <rPr>
        <b/>
        <sz val="10"/>
        <color theme="1"/>
        <rFont val="Times New Roman"/>
        <family val="1"/>
        <charset val="204"/>
      </rPr>
      <t xml:space="preserve">Комплектация индивидуального перевязочного пакета: </t>
    </r>
    <r>
      <rPr>
        <sz val="10"/>
        <color theme="1"/>
        <rFont val="Times New Roman"/>
        <family val="1"/>
        <charset val="204"/>
      </rPr>
      <t xml:space="preserve">- марлевый бинт размером не менее 10 см х 5 м.; - не менее двух ватно-марлевых подушечек, одна из которых фиксирована, а другую можно передвигать по бинту на нужное расстояние. Упаковка: пергаментная бумага в оболочке из прорезиненной ткани. Дата выпуска - не ранее 2025 года.
</t>
    </r>
  </si>
  <si>
    <t>13</t>
  </si>
  <si>
    <t>Комплект медицинских изделий для ЗС ГО (на 20 чел.)</t>
  </si>
  <si>
    <r>
      <rPr>
        <b/>
        <sz val="10"/>
        <color theme="1"/>
        <rFont val="Times New Roman"/>
        <family val="1"/>
        <charset val="204"/>
      </rPr>
      <t>Назначение:</t>
    </r>
    <r>
      <rPr>
        <sz val="10"/>
        <color theme="1"/>
        <rFont val="Times New Roman"/>
        <family val="1"/>
        <charset val="204"/>
      </rPr>
      <t xml:space="preserve"> комплект медицинских изделий для защитных сооружений гражданской обороны (на 20 человек).
</t>
    </r>
    <r>
      <rPr>
        <b/>
        <sz val="10"/>
        <color theme="1"/>
        <rFont val="Times New Roman"/>
        <family val="1"/>
        <charset val="204"/>
      </rPr>
      <t xml:space="preserve">Состав: </t>
    </r>
    <r>
      <rPr>
        <sz val="10"/>
        <color theme="1"/>
        <rFont val="Times New Roman"/>
        <family val="1"/>
        <charset val="204"/>
      </rPr>
      <t xml:space="preserve">1. Бинт марлевый медицинский нестерильный, 7 м х 14 см шт. 3 2. Бинт марлевый медицинский стерильный, 5 м х 10 см шт. 5 3. Бинт марлевый медицинский стерильный, 7 м х 14 см шт. 3 4. Воротник-шина шейная для взрослых шт. 3 5. Воротник-шина шейная для детей шт. 1 6. Дыхательный мешок для проведения искусственного дыхания (однократного применения) шт. 1 7. Жгут кровоостанавливающий матерчато-эластичный шт. 6 8. Жгут кровоостанавливающий резиновый шт. 3 9. Лейкопластырь бактерицидный (не менее 1,9 см х 7,2 см) шт. 5 10. Лейкопластырь рулонный (не менее 2 см х 5 м) шт. 2 11. Маска медицинская нестерильная трёхслойная из нетканого материала с резинками или с завязками шт. 10 12. Ножницы для разрезания повязок по Листеру шт. 1 13. Носилки медицинские мягкие бескаркасные шт. 2 14. Очки или экран защитный для глаз шт. 1 15. Пакет гипотермический (не менее 140 г) шт. 10 16. Пакет перевязочный медицинский стерильный, с эластичным бандажом с двумя тканевыми подушками шт. 6 17. Перчатки медицинские нестерильные, смотровые (не менее М) пара 20 18. Повязка разгружающая для верхней конечности шт. 4 19. Покрывало спасательное изотермическое (не менее 160 см х 200 см) шт. 6 20. Салфетка антисептическая из нетканого материала с перекисью водорода шт. 20 21. Салфетка антисептическая из нетканого материала спиртовая (не менее 13 см х 18 см) шт. 20 22. Салфетка марлевая медицинская стерильная (не менее 14 см х 16 см, N 10) шт. 2 23. Салфетка марлевая медицинская стерильная (не менее 45 см х 29 см, N 5) шт. 1 24. Средство из нетканого материала с раствором аммиака шт. 10 25. Средство перевязочное гелевое для инфицированных ран стерильное санилокаином и мирамистином или йодовидоном, туба (не менее 20 г) шт. 10 26. Средство перевязочное гемостатическое стерильное на основе цеолитов или алюмосиликатов кальция и натрия или гидросиликата кальция (не менее 50 г) шт. 3 27. Средство перевязочное гидрогелевое противоожоговое стерильное с охлаждающим и обезболивающим действием, салфетка (не менее 20 см х 24 см) шт. 3 28. Устройство для проведения искусственного дыхания "рот-устройство-рот" одноразовое плёночное шт. 2 29. Шина иммобилизационная (заготовка шины) однократного применения (длиной не менее 60 см) шт. 3 30. Маркер перманентный черного цвета шт. 1 31. Мешок полиэтиленовый с зажимом (не менее 20 см х 25 см) шт. 5 Упаковка: сумка (рюкзак, чехол, контейнер, футляр). Гарантийный срок хранения: не менее 12 месяцев.
</t>
    </r>
  </si>
  <si>
    <t xml:space="preserve">Метеорологический комплект с электронным термометром </t>
  </si>
  <si>
    <t>Назначение: для ведения метеорологического наблюдения за ветром, температурой воздуха и почвы, а также для разведки особенностей ветрового режима на небольших участках местности.
Функции метрологического комплекта: - измерение скорости воздушного потока; - индикация мороза; - температура воздушного потока; - индикация показаний температуры в градусах Цельсия; - предупреждение о разрядке батарейки; - подсветка жидкокристаллического экрана.
В состав комплекта входят: сумка, паспорт, инструкция, цифровой термоанемометр, цифровой термометр, вымпел, компас, указатели румбов в количестве 8 шт., нож перочинный, шест телескопический с чехлом, карандаш графитный с резинкой, карманный светосигнальный фонарь, журнал метеодонесений, бланки метеодонесений (книжка). 
Технические характеристики:
условия эксплуатации: от – 40 0С до + 55 0С при относительной влажности до 90%;
Диапазон измерения скорости воздушного потока: от 3 до 25 м/с;
Вес метеокомплекта с шестом, не более 2,0 кг.;
Время развертывания: 8 минут;
Время свертывания: 6 минут.
Дата изготовления: не ранее 4 квартала 2023 года.</t>
  </si>
  <si>
    <t>36</t>
  </si>
  <si>
    <t>Итого, в том числе НДС, руб.</t>
  </si>
  <si>
    <t>Поставщик
должность,Ф.И.О., подпись, печать
«____»________________2026  г.
м.п.</t>
  </si>
  <si>
    <t>Приложение 1 к Письму о подаче заявки</t>
  </si>
  <si>
    <t>В цену Договора полностью включены все расходы, связанные с выполнением обязательств Поставщика, в том числе транспортные расходы, расходы на разгрузку, комплектацию Товара, упаковку и ее вывоз/утилизацию, таможенные и страховые платежи</t>
  </si>
  <si>
    <t>в соответствии с проектом Договора</t>
  </si>
  <si>
    <t>Срок поставки Товара в течение 50 календарных дней с даты подписания Договора. Договор вступает в силу с даты его подписания обеими Сторонами и действует до полного выполнения Сторонами принятых на себя обязательств.</t>
  </si>
  <si>
    <t>г. Санкт-Петербург, наб. реки Фонтанки, д. 68, 70-72-74</t>
  </si>
  <si>
    <t>в соответствиии с Проектом Договора</t>
  </si>
  <si>
    <t>в соответствии с Проектом Договора</t>
  </si>
  <si>
    <t>Формуляр 1 на ____ л.</t>
  </si>
  <si>
    <t>Предельная цена за единицу Товара с учетом НДС, руб.</t>
  </si>
  <si>
    <r>
      <t xml:space="preserve">Участник закупки заполняет только выделенные розовым цветом ячейки. Общая стоимость Товара с учетом количества считается автоматически и автоматически переносится в Письмо о подаче предложения (Приложение 2 к ЗД).                                                                                                                                                                            </t>
    </r>
    <r>
      <rPr>
        <b/>
        <sz val="14"/>
        <color rgb="FFFF0000"/>
        <rFont val="Times New Roman"/>
        <family val="1"/>
        <charset val="204"/>
      </rPr>
      <t xml:space="preserve">      </t>
    </r>
  </si>
  <si>
    <r>
      <t xml:space="preserve">Общая стоимость Товара автоматически переносится из Формуляра № 1, а также </t>
    </r>
    <r>
      <rPr>
        <b/>
        <u/>
        <sz val="11"/>
        <color rgb="FFFF0000"/>
        <rFont val="Times New Roman"/>
        <family val="1"/>
        <charset val="204"/>
      </rPr>
      <t>указывается Участником закупки в структурированной части ЭТП</t>
    </r>
    <r>
      <rPr>
        <b/>
        <sz val="11"/>
        <color rgb="FFFF0000"/>
        <rFont val="Times New Roman"/>
        <family val="1"/>
        <charset val="204"/>
      </rPr>
      <t xml:space="preserve">.                                        </t>
    </r>
    <r>
      <rPr>
        <b/>
        <u/>
        <sz val="11"/>
        <color rgb="FFFF0000"/>
        <rFont val="Times New Roman"/>
        <family val="1"/>
        <charset val="204"/>
      </rPr>
      <t/>
    </r>
  </si>
  <si>
    <r>
      <t xml:space="preserve">Настоящей заявкой, изучив извещение о проведении запроса котировок и закупочную документацию </t>
    </r>
    <r>
      <rPr>
        <b/>
        <sz val="12"/>
        <color rgb="FFFF0000"/>
        <rFont val="Times New Roman"/>
        <family val="1"/>
        <charset val="204"/>
      </rPr>
      <t>Поставка специального имущества гражданской обороны</t>
    </r>
    <r>
      <rPr>
        <sz val="12"/>
        <rFont val="Times New Roman"/>
        <family val="1"/>
        <charset val="204"/>
      </rPr>
      <t xml:space="preserve">  (далее - Закупка), сообщаем о своем согласии исполнить условия </t>
    </r>
    <r>
      <rPr>
        <b/>
        <sz val="12"/>
        <color rgb="FFFF0000"/>
        <rFont val="Times New Roman"/>
        <family val="1"/>
        <charset val="204"/>
      </rPr>
      <t>договора</t>
    </r>
    <r>
      <rPr>
        <sz val="12"/>
        <rFont val="Times New Roman"/>
        <family val="1"/>
        <charset val="204"/>
      </rPr>
      <t xml:space="preserve"> на </t>
    </r>
    <r>
      <rPr>
        <b/>
        <sz val="12"/>
        <color rgb="FFFF0000"/>
        <rFont val="Times New Roman"/>
        <family val="1"/>
        <charset val="204"/>
      </rPr>
      <t xml:space="preserve">Поставку специального имущества гражданской обороны </t>
    </r>
    <r>
      <rPr>
        <sz val="12"/>
        <rFont val="Times New Roman"/>
        <family val="1"/>
        <charset val="204"/>
      </rPr>
      <t xml:space="preserve">и требования Заказчика, указанные в извещении о проведении Закупки и закупочной документации, и в случае принятия решения о заключении с нами договора </t>
    </r>
    <r>
      <rPr>
        <b/>
        <sz val="12"/>
        <color rgb="FFFF0000"/>
        <rFont val="Times New Roman"/>
        <family val="1"/>
        <charset val="204"/>
      </rPr>
      <t>осуществить поставку товаров</t>
    </r>
    <r>
      <rPr>
        <sz val="12"/>
        <rFont val="Times New Roman"/>
        <family val="1"/>
        <charset val="204"/>
      </rPr>
      <t xml:space="preserve"> в соответствии с условиями, установленными в извещении о проведении Закупки и закупочной документации по цене, предложенной в ходе проведения Закупки, </t>
    </r>
    <r>
      <rPr>
        <b/>
        <sz val="12"/>
        <color rgb="FFFF0000"/>
        <rFont val="Times New Roman"/>
        <family val="1"/>
        <charset val="204"/>
      </rPr>
      <t>но не выше начальной (максимальной) цены договора</t>
    </r>
    <r>
      <rPr>
        <sz val="12"/>
        <rFont val="Times New Roman"/>
        <family val="1"/>
        <charset val="204"/>
      </rPr>
      <t>.</t>
    </r>
  </si>
  <si>
    <t>771</t>
  </si>
  <si>
    <t>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</si>
</sst>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_-;\-* #,##0.00\ _₽_-;_-* &quot;-&quot;??\ _₽_-;_-@_-"/>
    <numFmt numFmtId="165" formatCode="#,##0.00_ ;\-#,##0.00\ "/>
    <numFmt numFmtId="166" formatCode="#,##0.00;;;"/>
    <numFmt numFmtId="167" formatCode="#,##0.00\ _₽"/>
  </numFmts>
  <fonts count="44" x14ac:knownFonts="1">
    <font>
      <sz val="11"/>
      <color theme="1"/>
      <name val="Calibri"/>
      <family val="2"/>
      <charset val="204"/>
      <scheme val="minor"/>
    </font>
    <font>
      <b/>
      <sz val="10"/>
      <name val="Arial Cyr"/>
      <charset val="204"/>
    </font>
    <font>
      <u/>
      <sz val="9.35"/>
      <color theme="10"/>
      <name val="Calibri"/>
      <family val="2"/>
      <charset val="204"/>
    </font>
    <font>
      <sz val="10"/>
      <name val="Times New Roman"/>
      <family val="1"/>
      <charset val="204"/>
    </font>
    <font>
      <sz val="10"/>
      <color theme="1"/>
      <name val="Times New Roman"/>
      <family val="1"/>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sz val="11"/>
      <color theme="1"/>
      <name val="Times New Roman"/>
      <family val="1"/>
      <charset val="204"/>
    </font>
    <font>
      <b/>
      <i/>
      <sz val="11"/>
      <color rgb="FFC00000"/>
      <name val="Times New Roman"/>
      <family val="1"/>
      <charset val="204"/>
    </font>
    <font>
      <b/>
      <sz val="11"/>
      <name val="Times New Roman"/>
      <family val="1"/>
      <charset val="204"/>
    </font>
    <font>
      <b/>
      <sz val="12"/>
      <name val="Times New Roman"/>
      <family val="1"/>
      <charset val="204"/>
    </font>
    <font>
      <b/>
      <sz val="11"/>
      <color rgb="FFC00000"/>
      <name val="Times New Roman"/>
      <family val="1"/>
      <charset val="204"/>
    </font>
    <font>
      <b/>
      <sz val="11"/>
      <color rgb="FFFF0000"/>
      <name val="Times New Roman"/>
      <family val="1"/>
      <charset val="204"/>
    </font>
    <font>
      <b/>
      <sz val="12"/>
      <color rgb="FFC00000"/>
      <name val="Times New Roman"/>
      <family val="1"/>
      <charset val="204"/>
    </font>
    <font>
      <b/>
      <sz val="11"/>
      <color theme="0"/>
      <name val="Times New Roman"/>
      <family val="1"/>
      <charset val="204"/>
    </font>
    <font>
      <b/>
      <u/>
      <sz val="11"/>
      <color rgb="FFFF0000"/>
      <name val="Times New Roman"/>
      <family val="1"/>
      <charset val="204"/>
    </font>
    <font>
      <b/>
      <sz val="15"/>
      <name val="Times New Roman"/>
      <family val="1"/>
      <charset val="204"/>
    </font>
    <font>
      <b/>
      <sz val="11"/>
      <color indexed="8"/>
      <name val="Times New Roman"/>
      <family val="1"/>
      <charset val="204"/>
    </font>
    <font>
      <vertAlign val="superscript"/>
      <sz val="12"/>
      <name val="Times New Roman"/>
      <family val="1"/>
      <charset val="204"/>
    </font>
    <font>
      <b/>
      <i/>
      <sz val="12"/>
      <color rgb="FFC00000"/>
      <name val="Times New Roman"/>
      <family val="1"/>
      <charset val="204"/>
    </font>
    <font>
      <sz val="11"/>
      <color theme="1"/>
      <name val="Calibri"/>
      <family val="2"/>
      <charset val="204"/>
      <scheme val="minor"/>
    </font>
    <font>
      <sz val="11"/>
      <name val="Times New Roman"/>
      <family val="1"/>
      <charset val="204"/>
    </font>
    <font>
      <sz val="11"/>
      <color rgb="FFFF0000"/>
      <name val="Times New Roman"/>
      <family val="1"/>
      <charset val="204"/>
    </font>
    <font>
      <b/>
      <sz val="12"/>
      <color rgb="FFFF0000"/>
      <name val="Times New Roman"/>
      <family val="1"/>
      <charset val="204"/>
    </font>
    <font>
      <sz val="11"/>
      <color rgb="FFC00000"/>
      <name val="Times New Roman"/>
      <family val="1"/>
      <charset val="204"/>
    </font>
    <font>
      <b/>
      <i/>
      <sz val="12"/>
      <color rgb="FF9C0006"/>
      <name val="Times New Roman"/>
      <family val="1"/>
      <charset val="204"/>
    </font>
    <font>
      <sz val="12"/>
      <name val="Times New Roman"/>
      <family val="1"/>
      <charset val="204"/>
    </font>
    <font>
      <b/>
      <sz val="14"/>
      <name val="Times New Roman"/>
      <family val="1"/>
      <charset val="204"/>
    </font>
    <font>
      <b/>
      <sz val="16"/>
      <name val="Times New Roman"/>
      <family val="1"/>
      <charset val="204"/>
    </font>
    <font>
      <sz val="12"/>
      <color theme="1"/>
      <name val="Times New Roman"/>
      <family val="1"/>
      <charset val="204"/>
    </font>
    <font>
      <sz val="12"/>
      <color rgb="FF000000"/>
      <name val="Times New Roman"/>
      <family val="1"/>
      <charset val="204"/>
    </font>
    <font>
      <sz val="12"/>
      <color rgb="FF00B050"/>
      <name val="Times New Roman"/>
      <family val="1"/>
      <charset val="204"/>
    </font>
    <font>
      <i/>
      <sz val="11"/>
      <color theme="1"/>
      <name val="Times New Roman"/>
      <family val="1"/>
      <charset val="204"/>
    </font>
    <font>
      <i/>
      <sz val="9"/>
      <name val="Times New Roman"/>
      <family val="1"/>
      <charset val="204"/>
    </font>
    <font>
      <sz val="10"/>
      <color rgb="FF00000A"/>
      <name val="Times New Roman"/>
      <family val="1"/>
      <charset val="204"/>
    </font>
    <font>
      <sz val="10"/>
      <color rgb="FF000000"/>
      <name val="Times New Roman"/>
      <family val="1"/>
      <charset val="204"/>
    </font>
    <font>
      <b/>
      <sz val="10"/>
      <color theme="1"/>
      <name val="Times New Roman"/>
      <family val="1"/>
      <charset val="204"/>
    </font>
    <font>
      <b/>
      <sz val="10"/>
      <color rgb="FF000000"/>
      <name val="Times New Roman"/>
      <family val="1"/>
      <charset val="204"/>
    </font>
    <font>
      <b/>
      <sz val="10"/>
      <color rgb="FF00000A"/>
      <name val="Times New Roman"/>
      <family val="1"/>
      <charset val="204"/>
    </font>
    <font>
      <sz val="11"/>
      <color theme="1"/>
      <name val="Calibri"/>
      <family val="2"/>
      <scheme val="minor"/>
    </font>
    <font>
      <b/>
      <sz val="14"/>
      <color rgb="FFFF0000"/>
      <name val="Times New Roman"/>
      <family val="1"/>
      <charset val="204"/>
    </font>
    <font>
      <b/>
      <sz val="11"/>
      <name val="Calibri"/>
      <family val="2"/>
      <charset val="204"/>
      <scheme val="minor"/>
    </font>
    <font>
      <sz val="10"/>
      <color rgb="FFFF0000"/>
      <name val="Times New Roman"/>
      <family val="1"/>
      <charset val="204"/>
    </font>
  </fonts>
  <fills count="13">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499984740745262"/>
        <bgColor indexed="64"/>
      </patternFill>
    </fill>
    <fill>
      <patternFill patternType="solid">
        <fgColor rgb="FFE6E6E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top"/>
      <protection locked="0"/>
    </xf>
    <xf numFmtId="164" fontId="21" fillId="0" borderId="0" applyFont="0" applyFill="0" applyBorder="0" applyAlignment="0" applyProtection="0"/>
    <xf numFmtId="164" fontId="21" fillId="0" borderId="0" applyFont="0" applyFill="0" applyBorder="0" applyAlignment="0" applyProtection="0"/>
    <xf numFmtId="0" fontId="40" fillId="0" borderId="0"/>
  </cellStyleXfs>
  <cellXfs count="305">
    <xf numFmtId="0" fontId="0" fillId="0" borderId="0" xfId="0"/>
    <xf numFmtId="0" fontId="5" fillId="0" borderId="2" xfId="0" applyFont="1" applyFill="1" applyBorder="1" applyAlignment="1" applyProtection="1">
      <alignment horizontal="left" vertical="center" wrapText="1"/>
      <protection locked="0" hidden="1"/>
    </xf>
    <xf numFmtId="0" fontId="0" fillId="0" borderId="0" xfId="0" applyAlignment="1">
      <alignment wrapText="1"/>
    </xf>
    <xf numFmtId="0" fontId="3" fillId="0" borderId="0" xfId="0" applyFont="1" applyFill="1" applyBorder="1" applyAlignment="1">
      <alignment wrapText="1"/>
    </xf>
    <xf numFmtId="0" fontId="3" fillId="0" borderId="0" xfId="0" applyFont="1" applyFill="1" applyBorder="1" applyAlignment="1" applyProtection="1">
      <alignment vertical="top" wrapText="1"/>
      <protection hidden="1"/>
    </xf>
    <xf numFmtId="0" fontId="4" fillId="0" borderId="0" xfId="0" applyFont="1" applyAlignment="1">
      <alignment wrapText="1"/>
    </xf>
    <xf numFmtId="0" fontId="4" fillId="0" borderId="0" xfId="0" applyFont="1" applyFill="1" applyBorder="1" applyAlignment="1">
      <alignment horizontal="justify" vertical="top" wrapText="1"/>
    </xf>
    <xf numFmtId="0" fontId="4" fillId="0" borderId="0" xfId="0" applyFont="1" applyFill="1" applyBorder="1" applyAlignment="1" applyProtection="1">
      <alignment wrapText="1"/>
      <protection hidden="1"/>
    </xf>
    <xf numFmtId="0" fontId="4" fillId="0" borderId="0" xfId="0" applyFont="1"/>
    <xf numFmtId="0" fontId="8" fillId="0" borderId="0" xfId="0" applyFont="1" applyFill="1" applyBorder="1" applyAlignment="1" applyProtection="1">
      <alignment wrapText="1"/>
      <protection hidden="1"/>
    </xf>
    <xf numFmtId="0" fontId="12" fillId="4" borderId="0" xfId="0" applyFont="1" applyFill="1" applyBorder="1" applyAlignment="1" applyProtection="1">
      <protection locked="0" hidden="1"/>
    </xf>
    <xf numFmtId="0" fontId="13" fillId="4" borderId="0" xfId="0" applyFont="1" applyFill="1" applyBorder="1" applyAlignment="1" applyProtection="1">
      <alignment vertical="center"/>
      <protection locked="0" hidden="1"/>
    </xf>
    <xf numFmtId="0" fontId="13" fillId="0" borderId="0" xfId="0" applyFont="1" applyFill="1" applyBorder="1" applyAlignment="1" applyProtection="1">
      <alignment wrapText="1"/>
      <protection hidden="1"/>
    </xf>
    <xf numFmtId="0" fontId="16" fillId="0" borderId="0" xfId="2" applyFont="1" applyFill="1" applyBorder="1" applyAlignment="1" applyProtection="1">
      <alignment wrapText="1"/>
      <protection hidden="1"/>
    </xf>
    <xf numFmtId="0" fontId="10" fillId="0" borderId="0" xfId="1" applyFont="1" applyFill="1" applyBorder="1" applyAlignment="1" applyProtection="1">
      <alignment wrapText="1"/>
      <protection hidden="1"/>
    </xf>
    <xf numFmtId="0" fontId="19" fillId="4" borderId="0" xfId="0" applyFont="1" applyFill="1" applyAlignment="1" applyProtection="1">
      <alignment vertical="center" wrapText="1"/>
      <protection locked="0" hidden="1"/>
    </xf>
    <xf numFmtId="4" fontId="22" fillId="0" borderId="16" xfId="0" applyNumberFormat="1" applyFont="1" applyFill="1" applyBorder="1" applyAlignment="1" applyProtection="1">
      <alignment vertical="center"/>
      <protection locked="0" hidden="1"/>
    </xf>
    <xf numFmtId="4" fontId="22" fillId="0" borderId="32" xfId="0" applyNumberFormat="1" applyFont="1" applyFill="1" applyBorder="1" applyAlignment="1" applyProtection="1">
      <alignment vertical="center"/>
      <protection locked="0" hidden="1"/>
    </xf>
    <xf numFmtId="0" fontId="5" fillId="0" borderId="24" xfId="0" applyFont="1" applyFill="1" applyBorder="1" applyAlignment="1" applyProtection="1">
      <alignment wrapText="1"/>
      <protection locked="0" hidden="1"/>
    </xf>
    <xf numFmtId="0" fontId="5" fillId="0" borderId="19" xfId="0" applyFont="1" applyFill="1" applyBorder="1" applyAlignment="1" applyProtection="1">
      <alignment wrapText="1"/>
      <protection locked="0" hidden="1"/>
    </xf>
    <xf numFmtId="0" fontId="8" fillId="0" borderId="0" xfId="0" applyFont="1" applyFill="1" applyBorder="1" applyAlignment="1" applyProtection="1">
      <alignment wrapText="1"/>
      <protection locked="0" hidden="1"/>
    </xf>
    <xf numFmtId="0" fontId="8" fillId="4" borderId="0" xfId="0" applyFont="1" applyFill="1" applyBorder="1" applyAlignment="1" applyProtection="1">
      <alignment wrapText="1"/>
      <protection locked="0" hidden="1"/>
    </xf>
    <xf numFmtId="0" fontId="11" fillId="4" borderId="0" xfId="1" applyFont="1" applyFill="1" applyBorder="1" applyAlignment="1" applyProtection="1">
      <alignment vertical="center" wrapText="1"/>
      <protection locked="0" hidden="1"/>
    </xf>
    <xf numFmtId="0" fontId="6" fillId="4" borderId="0" xfId="0" applyFont="1" applyFill="1" applyBorder="1" applyAlignment="1" applyProtection="1">
      <alignment vertical="center" wrapText="1"/>
      <protection locked="0" hidden="1"/>
    </xf>
    <xf numFmtId="0" fontId="11" fillId="4" borderId="10" xfId="1" applyFont="1" applyFill="1" applyBorder="1" applyAlignment="1" applyProtection="1">
      <alignment vertical="center" wrapText="1"/>
      <protection locked="0" hidden="1"/>
    </xf>
    <xf numFmtId="14" fontId="6" fillId="4" borderId="10" xfId="0" applyNumberFormat="1" applyFont="1" applyFill="1" applyBorder="1" applyAlignment="1" applyProtection="1">
      <alignment wrapText="1"/>
      <protection locked="0" hidden="1"/>
    </xf>
    <xf numFmtId="0" fontId="22" fillId="3" borderId="4" xfId="0" applyFont="1" applyFill="1" applyBorder="1" applyAlignment="1" applyProtection="1">
      <alignment horizontal="center" vertical="center" wrapText="1"/>
      <protection locked="0"/>
    </xf>
    <xf numFmtId="0" fontId="22" fillId="3" borderId="23" xfId="0" applyFont="1" applyFill="1" applyBorder="1" applyAlignment="1" applyProtection="1">
      <alignment horizontal="center" vertical="center" wrapText="1"/>
      <protection locked="0"/>
    </xf>
    <xf numFmtId="0" fontId="22" fillId="0" borderId="29" xfId="0" applyFont="1" applyFill="1" applyBorder="1" applyAlignment="1" applyProtection="1">
      <alignment vertical="center" wrapText="1"/>
      <protection locked="0" hidden="1"/>
    </xf>
    <xf numFmtId="0" fontId="9" fillId="4" borderId="0" xfId="0" applyFont="1" applyFill="1" applyBorder="1" applyAlignment="1" applyProtection="1">
      <protection locked="0" hidden="1"/>
    </xf>
    <xf numFmtId="0" fontId="20" fillId="4" borderId="0" xfId="0" applyFont="1" applyFill="1" applyBorder="1" applyAlignment="1" applyProtection="1">
      <alignment vertical="center" wrapText="1"/>
      <protection locked="0" hidden="1"/>
    </xf>
    <xf numFmtId="0" fontId="6" fillId="4" borderId="0" xfId="1" applyFont="1" applyFill="1" applyBorder="1" applyAlignment="1" applyProtection="1">
      <alignment vertical="center" wrapText="1"/>
      <protection locked="0" hidden="1"/>
    </xf>
    <xf numFmtId="0" fontId="6" fillId="4" borderId="10" xfId="1" applyFont="1" applyFill="1" applyBorder="1" applyAlignment="1" applyProtection="1">
      <alignment vertical="center" wrapText="1"/>
      <protection locked="0" hidden="1"/>
    </xf>
    <xf numFmtId="0" fontId="6" fillId="4" borderId="0" xfId="0" applyFont="1" applyFill="1" applyBorder="1" applyAlignment="1" applyProtection="1">
      <alignment horizontal="left" vertical="center" wrapText="1"/>
      <protection locked="0" hidden="1"/>
    </xf>
    <xf numFmtId="0" fontId="10" fillId="2" borderId="19" xfId="0" applyFont="1" applyFill="1" applyBorder="1" applyAlignment="1" applyProtection="1">
      <alignment horizontal="center" vertical="center" wrapText="1"/>
      <protection hidden="1"/>
    </xf>
    <xf numFmtId="0" fontId="10" fillId="2" borderId="27" xfId="0" applyFont="1" applyFill="1" applyBorder="1" applyAlignment="1" applyProtection="1">
      <alignment horizontal="center" vertical="center" wrapText="1"/>
      <protection hidden="1"/>
    </xf>
    <xf numFmtId="0" fontId="22" fillId="6" borderId="1" xfId="0" applyFont="1" applyFill="1" applyBorder="1" applyAlignment="1" applyProtection="1">
      <alignment horizontal="center" vertical="center" wrapText="1"/>
      <protection hidden="1"/>
    </xf>
    <xf numFmtId="0" fontId="14" fillId="4" borderId="0" xfId="1" applyFont="1" applyFill="1" applyBorder="1" applyAlignment="1" applyProtection="1">
      <alignment horizontal="left" vertical="center" wrapText="1"/>
      <protection locked="0" hidden="1"/>
    </xf>
    <xf numFmtId="0" fontId="11" fillId="4" borderId="0" xfId="1" applyFont="1" applyFill="1" applyBorder="1" applyAlignment="1" applyProtection="1">
      <alignment horizontal="left" vertical="center" wrapText="1"/>
      <protection locked="0" hidden="1"/>
    </xf>
    <xf numFmtId="0" fontId="10" fillId="2" borderId="4" xfId="0" applyFont="1" applyFill="1" applyBorder="1" applyAlignment="1" applyProtection="1">
      <alignment vertical="center" wrapText="1"/>
    </xf>
    <xf numFmtId="0" fontId="18" fillId="2" borderId="4" xfId="0" applyFont="1" applyFill="1" applyBorder="1" applyAlignment="1" applyProtection="1">
      <alignment vertical="center" wrapText="1"/>
      <protection hidden="1"/>
    </xf>
    <xf numFmtId="0" fontId="10" fillId="2" borderId="4" xfId="0" applyFont="1" applyFill="1" applyBorder="1" applyAlignment="1" applyProtection="1">
      <alignment vertical="center" wrapText="1"/>
      <protection hidden="1"/>
    </xf>
    <xf numFmtId="0" fontId="5" fillId="0" borderId="16" xfId="0" applyFont="1" applyFill="1" applyBorder="1" applyAlignment="1" applyProtection="1">
      <alignment vertical="center" wrapText="1"/>
      <protection locked="0" hidden="1"/>
    </xf>
    <xf numFmtId="0" fontId="11" fillId="4" borderId="0" xfId="0" applyFont="1" applyFill="1" applyBorder="1" applyAlignment="1" applyProtection="1">
      <alignment horizontal="right" wrapText="1"/>
      <protection hidden="1"/>
    </xf>
    <xf numFmtId="0" fontId="23" fillId="0" borderId="19" xfId="0" applyFont="1" applyFill="1" applyBorder="1" applyAlignment="1" applyProtection="1">
      <alignment horizontal="left" wrapText="1"/>
      <protection locked="0" hidden="1"/>
    </xf>
    <xf numFmtId="0" fontId="5" fillId="0" borderId="24" xfId="0" applyFont="1" applyFill="1" applyBorder="1" applyAlignment="1" applyProtection="1">
      <alignment horizontal="left" wrapText="1"/>
      <protection locked="0" hidden="1"/>
    </xf>
    <xf numFmtId="0" fontId="10" fillId="2" borderId="4" xfId="0" applyFont="1" applyFill="1" applyBorder="1" applyAlignment="1" applyProtection="1">
      <alignment horizontal="center" vertical="center" wrapText="1"/>
      <protection hidden="1"/>
    </xf>
    <xf numFmtId="0" fontId="10" fillId="2" borderId="36" xfId="0" applyFont="1" applyFill="1" applyBorder="1" applyAlignment="1" applyProtection="1">
      <alignment horizontal="center" vertical="center" wrapText="1"/>
      <protection hidden="1"/>
    </xf>
    <xf numFmtId="0" fontId="10" fillId="0" borderId="23" xfId="0" applyFont="1" applyFill="1" applyBorder="1" applyAlignment="1" applyProtection="1">
      <alignment horizontal="center" vertical="center" wrapText="1"/>
      <protection locked="0" hidden="1"/>
    </xf>
    <xf numFmtId="0" fontId="10" fillId="2" borderId="35" xfId="0" applyFont="1" applyFill="1" applyBorder="1" applyAlignment="1" applyProtection="1">
      <alignment horizontal="center" vertical="center" wrapText="1"/>
      <protection hidden="1"/>
    </xf>
    <xf numFmtId="0" fontId="10" fillId="2" borderId="38" xfId="0" applyFont="1" applyFill="1" applyBorder="1" applyAlignment="1" applyProtection="1">
      <alignment horizontal="center" vertical="center" wrapText="1"/>
      <protection hidden="1"/>
    </xf>
    <xf numFmtId="0" fontId="10" fillId="6" borderId="22" xfId="0" applyFont="1" applyFill="1" applyBorder="1" applyAlignment="1" applyProtection="1">
      <alignment horizontal="center" vertical="center"/>
      <protection hidden="1"/>
    </xf>
    <xf numFmtId="0" fontId="6" fillId="4" borderId="10" xfId="0" applyNumberFormat="1" applyFont="1" applyFill="1" applyBorder="1" applyAlignment="1" applyProtection="1">
      <alignment horizontal="center" wrapText="1"/>
      <protection locked="0" hidden="1"/>
    </xf>
    <xf numFmtId="4" fontId="22" fillId="6" borderId="28" xfId="0" applyNumberFormat="1" applyFont="1" applyFill="1" applyBorder="1" applyAlignment="1" applyProtection="1">
      <alignment vertical="center"/>
      <protection hidden="1"/>
    </xf>
    <xf numFmtId="4" fontId="22" fillId="6" borderId="19" xfId="0" applyNumberFormat="1" applyFont="1" applyFill="1" applyBorder="1" applyAlignment="1" applyProtection="1">
      <alignment vertical="center"/>
      <protection hidden="1"/>
    </xf>
    <xf numFmtId="4" fontId="22" fillId="6" borderId="24" xfId="0" applyNumberFormat="1" applyFont="1" applyFill="1" applyBorder="1" applyAlignment="1" applyProtection="1">
      <alignment vertical="center"/>
      <protection hidden="1"/>
    </xf>
    <xf numFmtId="4" fontId="22" fillId="6" borderId="37" xfId="0" applyNumberFormat="1" applyFont="1" applyFill="1" applyBorder="1" applyAlignment="1" applyProtection="1">
      <alignment vertical="center"/>
      <protection hidden="1"/>
    </xf>
    <xf numFmtId="0" fontId="28" fillId="2" borderId="19" xfId="0" applyFont="1" applyFill="1" applyBorder="1" applyAlignment="1" applyProtection="1">
      <alignment horizontal="center" vertical="center" wrapText="1"/>
      <protection hidden="1"/>
    </xf>
    <xf numFmtId="0" fontId="6" fillId="4" borderId="0" xfId="0" applyNumberFormat="1" applyFont="1" applyFill="1" applyBorder="1" applyAlignment="1" applyProtection="1">
      <alignment horizontal="center" wrapText="1"/>
      <protection hidden="1"/>
    </xf>
    <xf numFmtId="0" fontId="7" fillId="4" borderId="0" xfId="0" applyFont="1" applyFill="1" applyBorder="1" applyAlignment="1" applyProtection="1">
      <alignment wrapText="1"/>
      <protection hidden="1"/>
    </xf>
    <xf numFmtId="0" fontId="6" fillId="4" borderId="0" xfId="0" applyFont="1" applyFill="1" applyBorder="1" applyAlignment="1" applyProtection="1">
      <alignment horizontal="left" wrapText="1"/>
      <protection hidden="1"/>
    </xf>
    <xf numFmtId="0" fontId="12" fillId="4" borderId="0" xfId="0" applyFont="1" applyFill="1" applyBorder="1" applyAlignment="1" applyProtection="1">
      <alignment horizontal="left"/>
      <protection hidden="1"/>
    </xf>
    <xf numFmtId="0" fontId="10" fillId="4" borderId="0" xfId="0" applyFont="1" applyFill="1" applyBorder="1" applyAlignment="1" applyProtection="1">
      <alignment horizontal="left"/>
      <protection hidden="1"/>
    </xf>
    <xf numFmtId="0" fontId="12" fillId="4" borderId="0" xfId="0" applyFont="1" applyFill="1" applyBorder="1" applyAlignment="1" applyProtection="1">
      <alignment horizontal="center"/>
      <protection hidden="1"/>
    </xf>
    <xf numFmtId="0" fontId="13" fillId="4" borderId="0" xfId="0" applyFont="1" applyFill="1" applyBorder="1" applyAlignment="1" applyProtection="1">
      <protection hidden="1"/>
    </xf>
    <xf numFmtId="0" fontId="6" fillId="4" borderId="0" xfId="0" applyFont="1" applyFill="1" applyBorder="1" applyAlignment="1" applyProtection="1">
      <alignment horizontal="right" wrapText="1"/>
      <protection hidden="1"/>
    </xf>
    <xf numFmtId="0" fontId="20" fillId="4" borderId="0" xfId="0" applyFont="1" applyFill="1" applyBorder="1" applyAlignment="1" applyProtection="1">
      <alignment horizontal="left" vertical="center" wrapText="1"/>
      <protection locked="0" hidden="1"/>
    </xf>
    <xf numFmtId="0" fontId="3" fillId="0" borderId="0" xfId="0" applyFont="1" applyFill="1" applyBorder="1" applyAlignment="1">
      <alignment horizontal="left" vertical="center" wrapText="1"/>
    </xf>
    <xf numFmtId="0" fontId="5" fillId="7" borderId="40" xfId="0" applyFont="1" applyFill="1" applyBorder="1" applyAlignment="1" applyProtection="1">
      <alignment horizontal="left" vertical="center" wrapText="1"/>
      <protection locked="0" hidden="1"/>
    </xf>
    <xf numFmtId="0" fontId="10" fillId="2" borderId="41" xfId="0" applyFont="1" applyFill="1" applyBorder="1" applyAlignment="1" applyProtection="1">
      <alignment horizontal="center" vertical="center" wrapText="1"/>
      <protection hidden="1"/>
    </xf>
    <xf numFmtId="0" fontId="10" fillId="7" borderId="42" xfId="0" applyFont="1" applyFill="1" applyBorder="1" applyAlignment="1" applyProtection="1">
      <alignment horizontal="left" vertical="center"/>
      <protection hidden="1"/>
    </xf>
    <xf numFmtId="0" fontId="10" fillId="7" borderId="43" xfId="0" applyFont="1" applyFill="1" applyBorder="1" applyAlignment="1" applyProtection="1">
      <alignment horizontal="left" vertical="center"/>
      <protection hidden="1"/>
    </xf>
    <xf numFmtId="0" fontId="13" fillId="7" borderId="43" xfId="0" applyFont="1" applyFill="1" applyBorder="1" applyAlignment="1" applyProtection="1">
      <alignment horizontal="center" vertical="center" wrapText="1"/>
      <protection locked="0" hidden="1"/>
    </xf>
    <xf numFmtId="0" fontId="10" fillId="7" borderId="43" xfId="0" applyFont="1" applyFill="1" applyBorder="1" applyAlignment="1" applyProtection="1">
      <alignment horizontal="center" vertical="center" wrapText="1"/>
      <protection hidden="1"/>
    </xf>
    <xf numFmtId="0" fontId="10" fillId="7" borderId="43" xfId="0" applyFont="1" applyFill="1" applyBorder="1" applyAlignment="1" applyProtection="1">
      <alignment vertical="center"/>
      <protection hidden="1"/>
    </xf>
    <xf numFmtId="0" fontId="12" fillId="4" borderId="10" xfId="0" applyFont="1" applyFill="1" applyBorder="1" applyAlignment="1" applyProtection="1">
      <alignment horizontal="center" vertical="center"/>
      <protection hidden="1"/>
    </xf>
    <xf numFmtId="0" fontId="6" fillId="7" borderId="0" xfId="0" applyFont="1" applyFill="1" applyAlignment="1">
      <alignment horizontal="left" vertical="center" indent="4"/>
    </xf>
    <xf numFmtId="0" fontId="30" fillId="7" borderId="0" xfId="0" applyFont="1" applyFill="1" applyAlignment="1">
      <alignment horizontal="justify" vertical="center"/>
    </xf>
    <xf numFmtId="0" fontId="31" fillId="7" borderId="0" xfId="0" applyFont="1" applyFill="1" applyAlignment="1">
      <alignment horizontal="justify" vertical="center"/>
    </xf>
    <xf numFmtId="0" fontId="30" fillId="7" borderId="0" xfId="0" applyFont="1" applyFill="1" applyAlignment="1">
      <alignment horizontal="justify" vertical="center" wrapText="1"/>
    </xf>
    <xf numFmtId="0" fontId="5" fillId="0" borderId="27" xfId="0" applyFont="1" applyFill="1" applyBorder="1" applyAlignment="1" applyProtection="1">
      <alignment wrapText="1"/>
      <protection locked="0" hidden="1"/>
    </xf>
    <xf numFmtId="0" fontId="5" fillId="0" borderId="27" xfId="0" applyFont="1" applyFill="1" applyBorder="1" applyAlignment="1" applyProtection="1">
      <alignment wrapText="1"/>
      <protection locked="0" hidden="1"/>
    </xf>
    <xf numFmtId="0" fontId="10" fillId="2" borderId="26" xfId="0" applyFont="1" applyFill="1" applyBorder="1" applyAlignment="1" applyProtection="1">
      <alignment horizontal="center" vertical="center" wrapText="1"/>
      <protection hidden="1"/>
    </xf>
    <xf numFmtId="0" fontId="22" fillId="6" borderId="44" xfId="0" applyFont="1" applyFill="1" applyBorder="1" applyAlignment="1" applyProtection="1">
      <alignment horizontal="center" vertical="center" wrapText="1"/>
      <protection hidden="1"/>
    </xf>
    <xf numFmtId="0" fontId="5" fillId="0" borderId="30" xfId="0" applyFont="1" applyFill="1" applyBorder="1" applyAlignment="1" applyProtection="1">
      <alignment vertical="center" wrapText="1"/>
      <protection locked="0" hidden="1"/>
    </xf>
    <xf numFmtId="0" fontId="10" fillId="2" borderId="45" xfId="0" applyFont="1" applyFill="1" applyBorder="1" applyAlignment="1" applyProtection="1">
      <alignment vertical="center" wrapText="1"/>
      <protection hidden="1"/>
    </xf>
    <xf numFmtId="0" fontId="10" fillId="2" borderId="12" xfId="0" applyFont="1" applyFill="1" applyBorder="1" applyAlignment="1" applyProtection="1">
      <alignment vertical="center" wrapText="1"/>
      <protection hidden="1"/>
    </xf>
    <xf numFmtId="0" fontId="22" fillId="3" borderId="46" xfId="0" applyFont="1" applyFill="1" applyBorder="1" applyAlignment="1" applyProtection="1">
      <alignment horizontal="center" vertical="center" wrapText="1"/>
      <protection locked="0"/>
    </xf>
    <xf numFmtId="0" fontId="22" fillId="3" borderId="39" xfId="0" applyFont="1" applyFill="1" applyBorder="1" applyAlignment="1" applyProtection="1">
      <alignment horizontal="center" vertical="center" wrapText="1"/>
      <protection locked="0"/>
    </xf>
    <xf numFmtId="0" fontId="5" fillId="0" borderId="19" xfId="0" applyFont="1" applyFill="1" applyBorder="1" applyAlignment="1" applyProtection="1">
      <alignment vertical="center" wrapText="1"/>
      <protection locked="0" hidden="1"/>
    </xf>
    <xf numFmtId="0" fontId="22" fillId="3" borderId="47" xfId="0" applyFont="1" applyFill="1" applyBorder="1" applyAlignment="1" applyProtection="1">
      <alignment horizontal="center" vertical="center" wrapText="1"/>
      <protection locked="0"/>
    </xf>
    <xf numFmtId="0" fontId="10" fillId="2" borderId="13" xfId="0" applyFont="1" applyFill="1" applyBorder="1" applyAlignment="1" applyProtection="1">
      <alignment vertical="center" wrapText="1"/>
      <protection hidden="1"/>
    </xf>
    <xf numFmtId="0" fontId="10" fillId="2" borderId="48" xfId="0" applyFont="1" applyFill="1" applyBorder="1" applyAlignment="1" applyProtection="1">
      <alignment vertical="center" wrapText="1"/>
      <protection hidden="1"/>
    </xf>
    <xf numFmtId="0" fontId="10" fillId="2" borderId="46" xfId="0" applyFont="1" applyFill="1" applyBorder="1" applyAlignment="1" applyProtection="1">
      <alignment horizontal="center" vertical="center" wrapText="1"/>
      <protection hidden="1"/>
    </xf>
    <xf numFmtId="0" fontId="10" fillId="2" borderId="47" xfId="0" applyFont="1" applyFill="1" applyBorder="1" applyAlignment="1" applyProtection="1">
      <alignment horizontal="center" vertical="center" wrapText="1"/>
      <protection hidden="1"/>
    </xf>
    <xf numFmtId="0" fontId="33" fillId="0" borderId="24" xfId="0" applyFont="1" applyFill="1" applyBorder="1" applyAlignment="1" applyProtection="1">
      <alignment vertical="center" wrapText="1"/>
      <protection locked="0" hidden="1"/>
    </xf>
    <xf numFmtId="0" fontId="6" fillId="7" borderId="0" xfId="0" applyFont="1" applyFill="1" applyAlignment="1">
      <alignment horizontal="justify" vertical="center" wrapText="1"/>
    </xf>
    <xf numFmtId="0" fontId="34" fillId="0" borderId="24" xfId="0" applyFont="1" applyFill="1" applyBorder="1" applyAlignment="1" applyProtection="1">
      <alignment vertical="center" wrapText="1"/>
      <protection hidden="1"/>
    </xf>
    <xf numFmtId="0" fontId="8" fillId="0" borderId="0" xfId="0" applyFont="1" applyAlignment="1">
      <alignment horizontal="center"/>
    </xf>
    <xf numFmtId="49" fontId="35" fillId="0" borderId="46"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35" fillId="0" borderId="51" xfId="0" applyNumberFormat="1" applyFont="1" applyBorder="1" applyAlignment="1">
      <alignment horizontal="center" vertical="center" wrapText="1"/>
    </xf>
    <xf numFmtId="49" fontId="5" fillId="9" borderId="46" xfId="0" applyNumberFormat="1" applyFont="1" applyFill="1" applyBorder="1" applyAlignment="1">
      <alignment horizontal="center" vertical="center" wrapText="1"/>
    </xf>
    <xf numFmtId="49" fontId="36"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49" fontId="38" fillId="0" borderId="1" xfId="0" applyNumberFormat="1" applyFont="1" applyBorder="1" applyAlignment="1">
      <alignment horizontal="center" vertical="center" wrapText="1"/>
    </xf>
    <xf numFmtId="49" fontId="38" fillId="0" borderId="51" xfId="0" applyNumberFormat="1" applyFont="1" applyBorder="1" applyAlignment="1">
      <alignment horizontal="center" vertical="center" wrapText="1"/>
    </xf>
    <xf numFmtId="0" fontId="0" fillId="0" borderId="0" xfId="0" applyAlignment="1"/>
    <xf numFmtId="0" fontId="0" fillId="0" borderId="0" xfId="0" applyAlignment="1">
      <alignment horizontal="left" vertical="top" wrapText="1"/>
    </xf>
    <xf numFmtId="49" fontId="35" fillId="10" borderId="19" xfId="0" applyNumberFormat="1" applyFont="1" applyFill="1" applyBorder="1" applyAlignment="1">
      <alignment horizontal="center" vertical="center" wrapText="1"/>
    </xf>
    <xf numFmtId="164" fontId="39" fillId="10" borderId="19" xfId="3" applyFont="1" applyFill="1" applyBorder="1" applyAlignment="1">
      <alignment horizontal="center" vertical="center" wrapText="1"/>
    </xf>
    <xf numFmtId="164" fontId="38" fillId="10" borderId="24" xfId="3" applyFont="1" applyFill="1" applyBorder="1" applyAlignment="1">
      <alignment horizontal="center" vertical="center" wrapText="1"/>
    </xf>
    <xf numFmtId="0" fontId="42" fillId="8" borderId="0" xfId="0" applyFont="1" applyFill="1"/>
    <xf numFmtId="0" fontId="11" fillId="8" borderId="0" xfId="0" applyFont="1" applyFill="1" applyAlignment="1">
      <alignment vertical="center"/>
    </xf>
    <xf numFmtId="4" fontId="13" fillId="0" borderId="15" xfId="0" applyNumberFormat="1" applyFont="1" applyFill="1" applyBorder="1" applyAlignment="1" applyProtection="1">
      <alignment vertical="center" wrapText="1"/>
      <protection hidden="1"/>
    </xf>
    <xf numFmtId="49" fontId="35" fillId="11" borderId="1" xfId="0" applyNumberFormat="1" applyFont="1" applyFill="1"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2" borderId="26" xfId="0" applyFont="1" applyFill="1" applyBorder="1" applyAlignment="1" applyProtection="1">
      <alignment horizontal="center" vertical="center" wrapText="1"/>
      <protection hidden="1"/>
    </xf>
    <xf numFmtId="49" fontId="35" fillId="12" borderId="51" xfId="0" applyNumberFormat="1" applyFont="1" applyFill="1" applyBorder="1" applyAlignment="1">
      <alignment horizontal="center" vertical="center" wrapText="1"/>
    </xf>
    <xf numFmtId="4" fontId="38" fillId="12" borderId="1" xfId="0" applyNumberFormat="1" applyFont="1" applyFill="1" applyBorder="1" applyAlignment="1">
      <alignment horizontal="center" vertical="center" wrapText="1"/>
    </xf>
    <xf numFmtId="4" fontId="38" fillId="12" borderId="51" xfId="0" applyNumberFormat="1" applyFont="1" applyFill="1" applyBorder="1" applyAlignment="1">
      <alignment horizontal="center" vertical="center" wrapText="1"/>
    </xf>
    <xf numFmtId="167" fontId="43" fillId="11" borderId="1" xfId="0" applyNumberFormat="1" applyFont="1" applyFill="1" applyBorder="1" applyAlignment="1" applyProtection="1">
      <alignment horizontal="center" vertical="center" wrapText="1"/>
      <protection locked="0"/>
    </xf>
    <xf numFmtId="0" fontId="22" fillId="3" borderId="6"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wrapText="1"/>
      <protection locked="0" hidden="1"/>
    </xf>
    <xf numFmtId="0" fontId="5" fillId="0" borderId="16" xfId="0" applyFont="1" applyFill="1" applyBorder="1" applyAlignment="1" applyProtection="1">
      <alignment horizontal="left" vertical="center" wrapText="1"/>
      <protection locked="0" hidden="1"/>
    </xf>
    <xf numFmtId="0" fontId="17" fillId="2" borderId="31" xfId="0" applyFont="1" applyFill="1" applyBorder="1" applyAlignment="1" applyProtection="1">
      <alignment horizontal="center" vertical="center" wrapText="1"/>
      <protection hidden="1"/>
    </xf>
    <xf numFmtId="0" fontId="17" fillId="2" borderId="14" xfId="0" applyFont="1" applyFill="1" applyBorder="1" applyAlignment="1" applyProtection="1">
      <alignment horizontal="center" vertical="center" wrapText="1"/>
      <protection hidden="1"/>
    </xf>
    <xf numFmtId="0" fontId="17" fillId="2" borderId="15"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locked="0" hidden="1"/>
    </xf>
    <xf numFmtId="0" fontId="5" fillId="6" borderId="2" xfId="0" applyFont="1" applyFill="1" applyBorder="1" applyAlignment="1" applyProtection="1">
      <alignment horizontal="left" vertical="center" wrapText="1"/>
      <protection hidden="1"/>
    </xf>
    <xf numFmtId="0" fontId="5" fillId="6" borderId="3" xfId="0" applyFont="1" applyFill="1" applyBorder="1" applyAlignment="1" applyProtection="1">
      <alignment horizontal="left" vertical="center" wrapText="1"/>
      <protection hidden="1"/>
    </xf>
    <xf numFmtId="0" fontId="5" fillId="6" borderId="4" xfId="0" applyFont="1" applyFill="1" applyBorder="1" applyAlignment="1" applyProtection="1">
      <alignment horizontal="left" vertical="center" wrapText="1"/>
      <protection hidden="1"/>
    </xf>
    <xf numFmtId="0" fontId="22" fillId="6" borderId="2" xfId="0" applyFont="1" applyFill="1" applyBorder="1" applyAlignment="1" applyProtection="1">
      <alignment horizontal="left" vertical="center" wrapText="1"/>
      <protection hidden="1"/>
    </xf>
    <xf numFmtId="0" fontId="22" fillId="6" borderId="3" xfId="0" applyFont="1" applyFill="1" applyBorder="1" applyAlignment="1" applyProtection="1">
      <alignment horizontal="left" vertical="center" wrapText="1"/>
      <protection hidden="1"/>
    </xf>
    <xf numFmtId="0" fontId="22" fillId="6" borderId="4" xfId="0" applyFont="1" applyFill="1" applyBorder="1" applyAlignment="1" applyProtection="1">
      <alignment horizontal="left" vertical="center" wrapText="1"/>
      <protection hidden="1"/>
    </xf>
    <xf numFmtId="0" fontId="23" fillId="6" borderId="2" xfId="0" applyFont="1" applyFill="1" applyBorder="1" applyAlignment="1" applyProtection="1">
      <alignment horizontal="left" vertical="center" wrapText="1"/>
      <protection hidden="1"/>
    </xf>
    <xf numFmtId="0" fontId="23" fillId="6" borderId="3" xfId="0" applyFont="1" applyFill="1" applyBorder="1" applyAlignment="1" applyProtection="1">
      <alignment horizontal="left" vertical="center" wrapText="1"/>
      <protection hidden="1"/>
    </xf>
    <xf numFmtId="0" fontId="23" fillId="6" borderId="16" xfId="0" applyFont="1" applyFill="1" applyBorder="1" applyAlignment="1" applyProtection="1">
      <alignment horizontal="left" vertical="center" wrapText="1"/>
      <protection hidden="1"/>
    </xf>
    <xf numFmtId="0" fontId="22" fillId="6" borderId="16" xfId="0" applyFont="1" applyFill="1" applyBorder="1" applyAlignment="1" applyProtection="1">
      <alignment horizontal="left" vertical="center" wrapText="1"/>
      <protection hidden="1"/>
    </xf>
    <xf numFmtId="0" fontId="23" fillId="6" borderId="4" xfId="0" applyFont="1" applyFill="1" applyBorder="1" applyAlignment="1" applyProtection="1">
      <alignment horizontal="left" vertical="center" wrapText="1"/>
      <protection hidden="1"/>
    </xf>
    <xf numFmtId="0" fontId="17" fillId="2" borderId="34" xfId="0" applyFont="1" applyFill="1" applyBorder="1" applyAlignment="1" applyProtection="1">
      <alignment horizontal="center" vertical="center" wrapText="1"/>
      <protection hidden="1"/>
    </xf>
    <xf numFmtId="0" fontId="17" fillId="2" borderId="33" xfId="0" applyFont="1" applyFill="1" applyBorder="1" applyAlignment="1" applyProtection="1">
      <alignment horizontal="center" vertical="center" wrapText="1"/>
      <protection hidden="1"/>
    </xf>
    <xf numFmtId="0" fontId="22" fillId="6" borderId="21" xfId="0" applyFont="1" applyFill="1" applyBorder="1" applyAlignment="1" applyProtection="1">
      <alignment horizontal="left" vertical="center" wrapText="1"/>
      <protection hidden="1"/>
    </xf>
    <xf numFmtId="0" fontId="22" fillId="6" borderId="22" xfId="0" applyFont="1" applyFill="1" applyBorder="1" applyAlignment="1" applyProtection="1">
      <alignment horizontal="left" vertical="center" wrapText="1"/>
      <protection hidden="1"/>
    </xf>
    <xf numFmtId="0" fontId="22" fillId="6" borderId="32" xfId="0" applyFont="1" applyFill="1" applyBorder="1" applyAlignment="1" applyProtection="1">
      <alignment horizontal="left" vertical="center" wrapText="1"/>
      <protection hidden="1"/>
    </xf>
    <xf numFmtId="0" fontId="15" fillId="5" borderId="17" xfId="1" applyFont="1" applyFill="1" applyBorder="1" applyAlignment="1" applyProtection="1">
      <alignment horizontal="center" vertical="center" wrapText="1"/>
      <protection hidden="1"/>
    </xf>
    <xf numFmtId="0" fontId="15" fillId="5" borderId="0" xfId="1" applyFont="1" applyFill="1" applyBorder="1" applyAlignment="1" applyProtection="1">
      <alignment horizontal="center" vertical="center" wrapText="1"/>
      <protection hidden="1"/>
    </xf>
    <xf numFmtId="0" fontId="15" fillId="5" borderId="18" xfId="1" applyFont="1" applyFill="1" applyBorder="1" applyAlignment="1" applyProtection="1">
      <alignment horizontal="center" vertical="center" wrapText="1"/>
      <protection hidden="1"/>
    </xf>
    <xf numFmtId="0" fontId="22" fillId="6" borderId="23" xfId="0" applyFont="1" applyFill="1" applyBorder="1" applyAlignment="1" applyProtection="1">
      <alignment horizontal="left" vertical="center" wrapText="1"/>
      <protection hidden="1"/>
    </xf>
    <xf numFmtId="0" fontId="5" fillId="0" borderId="2" xfId="0" applyFont="1" applyFill="1" applyBorder="1" applyAlignment="1" applyProtection="1">
      <alignment horizontal="center" vertical="center" wrapText="1"/>
      <protection locked="0" hidden="1"/>
    </xf>
    <xf numFmtId="0" fontId="5" fillId="0" borderId="4" xfId="0" applyFont="1" applyFill="1" applyBorder="1" applyAlignment="1" applyProtection="1">
      <alignment horizontal="center" vertical="center" wrapText="1"/>
      <protection locked="0" hidden="1"/>
    </xf>
    <xf numFmtId="0" fontId="5" fillId="0" borderId="27" xfId="0" applyFont="1" applyFill="1" applyBorder="1" applyAlignment="1" applyProtection="1">
      <alignment wrapText="1"/>
      <protection locked="0" hidden="1"/>
    </xf>
    <xf numFmtId="0" fontId="5" fillId="0" borderId="28" xfId="0" applyFont="1" applyFill="1" applyBorder="1" applyAlignment="1" applyProtection="1">
      <alignment wrapText="1"/>
      <protection locked="0" hidden="1"/>
    </xf>
    <xf numFmtId="0" fontId="22" fillId="6" borderId="2" xfId="0" applyNumberFormat="1" applyFont="1" applyFill="1" applyBorder="1" applyAlignment="1" applyProtection="1">
      <alignment horizontal="left" vertical="center" wrapText="1"/>
      <protection hidden="1"/>
    </xf>
    <xf numFmtId="0" fontId="22" fillId="6" borderId="3" xfId="0" applyNumberFormat="1" applyFont="1" applyFill="1" applyBorder="1" applyAlignment="1" applyProtection="1">
      <alignment horizontal="left" vertical="center" wrapText="1"/>
      <protection hidden="1"/>
    </xf>
    <xf numFmtId="0" fontId="22" fillId="6" borderId="4" xfId="0" applyNumberFormat="1" applyFont="1" applyFill="1" applyBorder="1" applyAlignment="1" applyProtection="1">
      <alignment horizontal="left" vertical="center" wrapText="1"/>
      <protection hidden="1"/>
    </xf>
    <xf numFmtId="0" fontId="15" fillId="5" borderId="31" xfId="1" applyFont="1" applyFill="1" applyBorder="1" applyAlignment="1" applyProtection="1">
      <alignment horizontal="center" vertical="center" wrapText="1"/>
      <protection hidden="1"/>
    </xf>
    <xf numFmtId="0" fontId="15" fillId="5" borderId="14" xfId="1" applyFont="1" applyFill="1" applyBorder="1" applyAlignment="1" applyProtection="1">
      <alignment horizontal="center" vertical="center" wrapText="1"/>
      <protection hidden="1"/>
    </xf>
    <xf numFmtId="0" fontId="15" fillId="5" borderId="15" xfId="1" applyFont="1" applyFill="1" applyBorder="1" applyAlignment="1" applyProtection="1">
      <alignment horizontal="center" vertical="center" wrapText="1"/>
      <protection hidden="1"/>
    </xf>
    <xf numFmtId="3" fontId="23" fillId="6" borderId="2" xfId="0" applyNumberFormat="1" applyFont="1" applyFill="1" applyBorder="1" applyAlignment="1" applyProtection="1">
      <alignment horizontal="left" vertical="center" wrapText="1"/>
      <protection hidden="1"/>
    </xf>
    <xf numFmtId="3" fontId="23" fillId="6" borderId="3" xfId="0" applyNumberFormat="1" applyFont="1" applyFill="1" applyBorder="1" applyAlignment="1" applyProtection="1">
      <alignment horizontal="left" vertical="center" wrapText="1"/>
      <protection hidden="1"/>
    </xf>
    <xf numFmtId="3" fontId="23" fillId="6" borderId="16" xfId="0" applyNumberFormat="1" applyFont="1" applyFill="1" applyBorder="1" applyAlignment="1" applyProtection="1">
      <alignment horizontal="left" vertical="center" wrapText="1"/>
      <protection hidden="1"/>
    </xf>
    <xf numFmtId="0" fontId="10" fillId="2" borderId="34" xfId="0" applyFont="1" applyFill="1" applyBorder="1" applyAlignment="1" applyProtection="1">
      <alignment horizontal="center" vertical="center" wrapText="1"/>
      <protection hidden="1"/>
    </xf>
    <xf numFmtId="0" fontId="10" fillId="2" borderId="33" xfId="0" applyFont="1" applyFill="1" applyBorder="1" applyAlignment="1" applyProtection="1">
      <alignment horizontal="center" vertical="center" wrapText="1"/>
      <protection hidden="1"/>
    </xf>
    <xf numFmtId="0" fontId="5" fillId="0" borderId="21" xfId="0" applyFont="1" applyFill="1" applyBorder="1" applyAlignment="1" applyProtection="1">
      <alignment horizontal="center" vertical="center" wrapText="1"/>
      <protection locked="0" hidden="1"/>
    </xf>
    <xf numFmtId="0" fontId="5" fillId="0" borderId="23" xfId="0" applyFont="1" applyFill="1" applyBorder="1" applyAlignment="1" applyProtection="1">
      <alignment horizontal="center" vertical="center" wrapText="1"/>
      <protection locked="0" hidden="1"/>
    </xf>
    <xf numFmtId="0" fontId="5" fillId="0" borderId="21" xfId="0" applyFont="1" applyFill="1" applyBorder="1" applyAlignment="1" applyProtection="1">
      <alignment horizontal="left" vertical="center" wrapText="1"/>
      <protection locked="0" hidden="1"/>
    </xf>
    <xf numFmtId="0" fontId="5" fillId="0" borderId="22" xfId="0" applyFont="1" applyFill="1" applyBorder="1" applyAlignment="1" applyProtection="1">
      <alignment horizontal="left" vertical="center" wrapText="1"/>
      <protection locked="0" hidden="1"/>
    </xf>
    <xf numFmtId="0" fontId="5" fillId="0" borderId="32" xfId="0" applyFont="1" applyFill="1" applyBorder="1" applyAlignment="1" applyProtection="1">
      <alignment horizontal="left" vertical="center" wrapText="1"/>
      <protection locked="0" hidden="1"/>
    </xf>
    <xf numFmtId="0" fontId="23" fillId="6" borderId="5" xfId="0" applyFont="1" applyFill="1" applyBorder="1" applyAlignment="1" applyProtection="1">
      <alignment horizontal="left" vertical="center" wrapText="1"/>
      <protection hidden="1"/>
    </xf>
    <xf numFmtId="0" fontId="23" fillId="6" borderId="6" xfId="0" applyFont="1" applyFill="1" applyBorder="1" applyAlignment="1" applyProtection="1">
      <alignment horizontal="left" vertical="center" wrapText="1"/>
      <protection hidden="1"/>
    </xf>
    <xf numFmtId="0" fontId="23" fillId="6" borderId="9" xfId="0" applyFont="1" applyFill="1" applyBorder="1" applyAlignment="1" applyProtection="1">
      <alignment horizontal="left" vertical="center" wrapText="1"/>
      <protection hidden="1"/>
    </xf>
    <xf numFmtId="0" fontId="23" fillId="6" borderId="30" xfId="0" applyFont="1" applyFill="1" applyBorder="1" applyAlignment="1" applyProtection="1">
      <alignment horizontal="left" vertical="center" wrapText="1"/>
      <protection hidden="1"/>
    </xf>
    <xf numFmtId="0" fontId="22" fillId="3" borderId="9" xfId="0" applyFont="1" applyFill="1" applyBorder="1" applyAlignment="1" applyProtection="1">
      <alignment horizontal="center" vertical="center" wrapText="1"/>
      <protection locked="0"/>
    </xf>
    <xf numFmtId="0" fontId="22" fillId="3" borderId="10" xfId="0" applyFont="1" applyFill="1" applyBorder="1" applyAlignment="1" applyProtection="1">
      <alignment horizontal="center" vertical="center" wrapText="1"/>
      <protection locked="0"/>
    </xf>
    <xf numFmtId="0" fontId="22" fillId="6" borderId="5" xfId="0" applyFont="1" applyFill="1" applyBorder="1" applyAlignment="1" applyProtection="1">
      <alignment horizontal="left" vertical="center" wrapText="1"/>
      <protection hidden="1"/>
    </xf>
    <xf numFmtId="0" fontId="22" fillId="6" borderId="9" xfId="0" applyFont="1" applyFill="1" applyBorder="1" applyAlignment="1" applyProtection="1">
      <alignment horizontal="left" vertical="center" wrapText="1"/>
      <protection hidden="1"/>
    </xf>
    <xf numFmtId="0" fontId="22" fillId="6" borderId="6" xfId="0" applyFont="1" applyFill="1" applyBorder="1" applyAlignment="1" applyProtection="1">
      <alignment horizontal="left" vertical="center" wrapText="1"/>
      <protection hidden="1"/>
    </xf>
    <xf numFmtId="0" fontId="22" fillId="6" borderId="7" xfId="0" applyFont="1" applyFill="1" applyBorder="1" applyAlignment="1" applyProtection="1">
      <alignment horizontal="left" vertical="center" wrapText="1"/>
      <protection hidden="1"/>
    </xf>
    <xf numFmtId="0" fontId="22" fillId="6" borderId="10" xfId="0" applyFont="1" applyFill="1" applyBorder="1" applyAlignment="1" applyProtection="1">
      <alignment horizontal="left" vertical="center" wrapText="1"/>
      <protection hidden="1"/>
    </xf>
    <xf numFmtId="0" fontId="22" fillId="6" borderId="8" xfId="0" applyFont="1" applyFill="1" applyBorder="1" applyAlignment="1" applyProtection="1">
      <alignment horizontal="left" vertical="center" wrapText="1"/>
      <protection hidden="1"/>
    </xf>
    <xf numFmtId="0" fontId="22" fillId="6" borderId="5" xfId="0" applyNumberFormat="1" applyFont="1" applyFill="1" applyBorder="1" applyAlignment="1" applyProtection="1">
      <alignment horizontal="left" vertical="center" wrapText="1"/>
      <protection hidden="1"/>
    </xf>
    <xf numFmtId="0" fontId="22" fillId="6" borderId="9" xfId="0" applyNumberFormat="1" applyFont="1" applyFill="1" applyBorder="1" applyAlignment="1" applyProtection="1">
      <alignment horizontal="left" vertical="center" wrapText="1"/>
      <protection hidden="1"/>
    </xf>
    <xf numFmtId="0" fontId="22" fillId="6" borderId="6" xfId="0" applyNumberFormat="1" applyFont="1" applyFill="1" applyBorder="1" applyAlignment="1" applyProtection="1">
      <alignment horizontal="left" vertical="center" wrapText="1"/>
      <protection hidden="1"/>
    </xf>
    <xf numFmtId="0" fontId="22" fillId="6" borderId="30" xfId="0" applyFont="1" applyFill="1" applyBorder="1" applyAlignment="1" applyProtection="1">
      <alignment horizontal="left" vertical="center" wrapText="1"/>
      <protection hidden="1"/>
    </xf>
    <xf numFmtId="0" fontId="22" fillId="8" borderId="21" xfId="0" applyNumberFormat="1" applyFont="1" applyFill="1" applyBorder="1" applyAlignment="1" applyProtection="1">
      <alignment horizontal="left" vertical="center" wrapText="1"/>
      <protection hidden="1"/>
    </xf>
    <xf numFmtId="0" fontId="0" fillId="8" borderId="22" xfId="0" applyFill="1" applyBorder="1" applyAlignment="1">
      <alignment horizontal="left" vertical="center" wrapText="1"/>
    </xf>
    <xf numFmtId="0" fontId="0" fillId="8" borderId="23" xfId="0" applyFill="1" applyBorder="1" applyAlignment="1">
      <alignment horizontal="left" vertical="center" wrapText="1"/>
    </xf>
    <xf numFmtId="0" fontId="23" fillId="8" borderId="21" xfId="0" applyFont="1" applyFill="1" applyBorder="1" applyAlignment="1" applyProtection="1">
      <alignment horizontal="left" vertical="center" wrapText="1"/>
      <protection hidden="1"/>
    </xf>
    <xf numFmtId="0" fontId="0" fillId="8" borderId="32" xfId="0" applyFill="1" applyBorder="1" applyAlignment="1">
      <alignment horizontal="left" vertical="center" wrapText="1"/>
    </xf>
    <xf numFmtId="0" fontId="5" fillId="0" borderId="5" xfId="0" applyFont="1" applyFill="1" applyBorder="1" applyAlignment="1" applyProtection="1">
      <alignment horizontal="center" vertical="center" wrapText="1"/>
      <protection locked="0" hidden="1"/>
    </xf>
    <xf numFmtId="0" fontId="5" fillId="0" borderId="6" xfId="0" applyFont="1" applyFill="1" applyBorder="1" applyAlignment="1" applyProtection="1">
      <alignment horizontal="center" vertical="center" wrapText="1"/>
      <protection locked="0" hidden="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5" fillId="5" borderId="13" xfId="1" applyFont="1" applyFill="1" applyBorder="1" applyAlignment="1" applyProtection="1">
      <alignment horizontal="center" vertical="center" wrapText="1"/>
      <protection hidden="1"/>
    </xf>
    <xf numFmtId="0" fontId="15" fillId="5" borderId="11" xfId="1" applyFont="1" applyFill="1" applyBorder="1" applyAlignment="1" applyProtection="1">
      <alignment horizontal="center" vertical="center" wrapText="1"/>
      <protection hidden="1"/>
    </xf>
    <xf numFmtId="0" fontId="15" fillId="5" borderId="12" xfId="1" applyFont="1" applyFill="1" applyBorder="1" applyAlignment="1" applyProtection="1">
      <alignment horizontal="center" vertical="center" wrapText="1"/>
      <protection hidden="1"/>
    </xf>
    <xf numFmtId="0" fontId="10" fillId="2" borderId="2" xfId="0" applyFont="1" applyFill="1" applyBorder="1" applyAlignment="1" applyProtection="1">
      <alignment horizontal="center" vertical="center" wrapText="1"/>
      <protection hidden="1"/>
    </xf>
    <xf numFmtId="0" fontId="10" fillId="2" borderId="3" xfId="0" applyFont="1" applyFill="1" applyBorder="1" applyAlignment="1" applyProtection="1">
      <alignment horizontal="center" vertical="center" wrapText="1"/>
      <protection hidden="1"/>
    </xf>
    <xf numFmtId="0" fontId="10" fillId="2" borderId="26" xfId="0" applyFont="1" applyFill="1" applyBorder="1" applyAlignment="1" applyProtection="1">
      <alignment horizontal="center" vertical="center" wrapText="1"/>
      <protection hidden="1"/>
    </xf>
    <xf numFmtId="0" fontId="10" fillId="2" borderId="25"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locked="0" hidden="1"/>
    </xf>
    <xf numFmtId="0" fontId="10" fillId="0" borderId="21" xfId="0" applyFont="1" applyFill="1" applyBorder="1" applyAlignment="1" applyProtection="1">
      <alignment horizontal="center" vertical="center" wrapText="1"/>
      <protection locked="0" hidden="1"/>
    </xf>
    <xf numFmtId="0" fontId="10" fillId="0" borderId="22" xfId="0" applyFont="1" applyFill="1" applyBorder="1" applyAlignment="1" applyProtection="1">
      <alignment horizontal="center" vertical="center" wrapText="1"/>
      <protection locked="0" hidden="1"/>
    </xf>
    <xf numFmtId="0" fontId="23" fillId="6" borderId="1" xfId="0" applyFont="1" applyFill="1" applyBorder="1" applyAlignment="1" applyProtection="1">
      <alignment horizontal="left" vertical="center" wrapText="1"/>
      <protection hidden="1"/>
    </xf>
    <xf numFmtId="0" fontId="23" fillId="6" borderId="19" xfId="0" applyFont="1" applyFill="1" applyBorder="1" applyAlignment="1" applyProtection="1">
      <alignment horizontal="left" vertical="center" wrapText="1"/>
      <protection hidden="1"/>
    </xf>
    <xf numFmtId="0" fontId="5" fillId="0" borderId="44" xfId="0" applyFont="1" applyFill="1" applyBorder="1" applyAlignment="1" applyProtection="1">
      <alignment horizontal="center" vertical="center" wrapText="1"/>
      <protection locked="0" hidden="1"/>
    </xf>
    <xf numFmtId="0" fontId="8" fillId="4" borderId="0" xfId="0" applyFont="1" applyFill="1" applyBorder="1" applyAlignment="1" applyProtection="1">
      <alignment horizontal="center" wrapText="1"/>
      <protection locked="0" hidden="1"/>
    </xf>
    <xf numFmtId="0" fontId="10" fillId="0" borderId="32" xfId="0" applyFont="1" applyFill="1" applyBorder="1" applyAlignment="1" applyProtection="1">
      <alignment horizontal="center" vertical="center" wrapText="1"/>
      <protection locked="0" hidden="1"/>
    </xf>
    <xf numFmtId="0" fontId="10" fillId="2" borderId="16" xfId="0" applyFont="1" applyFill="1" applyBorder="1" applyAlignment="1" applyProtection="1">
      <alignment horizontal="center" vertical="center" wrapText="1"/>
      <protection hidden="1"/>
    </xf>
    <xf numFmtId="0" fontId="14" fillId="4" borderId="0" xfId="1" applyFont="1" applyFill="1" applyBorder="1" applyAlignment="1" applyProtection="1">
      <alignment horizontal="left" vertical="center" wrapText="1"/>
      <protection locked="0" hidden="1"/>
    </xf>
    <xf numFmtId="0" fontId="22" fillId="6" borderId="29" xfId="0" applyFont="1" applyFill="1" applyBorder="1" applyAlignment="1" applyProtection="1">
      <alignment horizontal="left" vertical="center" wrapText="1"/>
      <protection hidden="1"/>
    </xf>
    <xf numFmtId="0" fontId="26" fillId="4" borderId="0" xfId="1" applyFont="1" applyFill="1" applyBorder="1" applyAlignment="1" applyProtection="1">
      <alignment horizontal="left" vertical="center" wrapText="1"/>
      <protection locked="0" hidden="1"/>
    </xf>
    <xf numFmtId="0" fontId="6" fillId="4" borderId="0" xfId="1" applyFont="1" applyFill="1" applyBorder="1" applyAlignment="1" applyProtection="1">
      <alignment horizontal="left" vertical="center" wrapText="1"/>
      <protection locked="0" hidden="1"/>
    </xf>
    <xf numFmtId="0" fontId="13" fillId="8" borderId="20" xfId="0" applyFont="1" applyFill="1" applyBorder="1" applyAlignment="1" applyProtection="1">
      <alignment horizontal="left" vertical="center" wrapText="1"/>
      <protection hidden="1"/>
    </xf>
    <xf numFmtId="0" fontId="13" fillId="8" borderId="24" xfId="0" applyFont="1" applyFill="1" applyBorder="1" applyAlignment="1" applyProtection="1">
      <alignment horizontal="left" vertical="center" wrapText="1"/>
      <protection hidden="1"/>
    </xf>
    <xf numFmtId="0" fontId="5" fillId="0" borderId="20" xfId="0" applyFont="1" applyFill="1" applyBorder="1" applyAlignment="1" applyProtection="1">
      <alignment horizontal="center" vertical="center" wrapText="1"/>
      <protection locked="0" hidden="1"/>
    </xf>
    <xf numFmtId="0" fontId="11" fillId="4" borderId="0" xfId="1" applyFont="1" applyFill="1" applyBorder="1" applyAlignment="1" applyProtection="1">
      <alignment horizontal="left" vertical="center" wrapText="1"/>
      <protection locked="0" hidden="1"/>
    </xf>
    <xf numFmtId="0" fontId="6" fillId="4" borderId="0" xfId="1" applyFont="1" applyFill="1" applyBorder="1" applyAlignment="1" applyProtection="1">
      <alignment horizontal="center" vertical="center" wrapText="1"/>
      <protection locked="0" hidden="1"/>
    </xf>
    <xf numFmtId="0" fontId="10" fillId="2" borderId="2"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3" fontId="22" fillId="6" borderId="2" xfId="0" applyNumberFormat="1" applyFont="1" applyFill="1" applyBorder="1" applyAlignment="1" applyProtection="1">
      <alignment horizontal="left" vertical="center" wrapText="1"/>
      <protection hidden="1"/>
    </xf>
    <xf numFmtId="3" fontId="22" fillId="6" borderId="3" xfId="0" applyNumberFormat="1" applyFont="1" applyFill="1" applyBorder="1" applyAlignment="1" applyProtection="1">
      <alignment horizontal="left" vertical="center" wrapText="1"/>
      <protection hidden="1"/>
    </xf>
    <xf numFmtId="3" fontId="22" fillId="6" borderId="16" xfId="0" applyNumberFormat="1" applyFont="1" applyFill="1" applyBorder="1" applyAlignment="1" applyProtection="1">
      <alignment horizontal="left" vertical="center" wrapText="1"/>
      <protection hidden="1"/>
    </xf>
    <xf numFmtId="0" fontId="17" fillId="2" borderId="35" xfId="0" applyFont="1" applyFill="1" applyBorder="1" applyAlignment="1" applyProtection="1">
      <alignment horizontal="center" vertical="center" wrapText="1"/>
      <protection hidden="1"/>
    </xf>
    <xf numFmtId="0" fontId="17" fillId="2" borderId="3" xfId="0" applyFont="1" applyFill="1" applyBorder="1" applyAlignment="1" applyProtection="1">
      <alignment horizontal="center" vertical="center" wrapText="1"/>
      <protection hidden="1"/>
    </xf>
    <xf numFmtId="0" fontId="17" fillId="2" borderId="16" xfId="0" applyFont="1" applyFill="1" applyBorder="1" applyAlignment="1" applyProtection="1">
      <alignment horizontal="center" vertical="center" wrapText="1"/>
      <protection hidden="1"/>
    </xf>
    <xf numFmtId="0" fontId="10" fillId="2" borderId="38" xfId="0" applyFont="1" applyFill="1" applyBorder="1" applyAlignment="1" applyProtection="1">
      <alignment horizontal="center" vertical="center" wrapText="1"/>
      <protection hidden="1"/>
    </xf>
    <xf numFmtId="49" fontId="27" fillId="4" borderId="0" xfId="0" applyNumberFormat="1" applyFont="1" applyFill="1" applyBorder="1" applyAlignment="1" applyProtection="1">
      <alignment horizontal="left" vertical="center" wrapText="1"/>
      <protection hidden="1"/>
    </xf>
    <xf numFmtId="0" fontId="15" fillId="5" borderId="13"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center" vertical="center" wrapText="1"/>
      <protection hidden="1"/>
    </xf>
    <xf numFmtId="0" fontId="15" fillId="5" borderId="14" xfId="0" applyFont="1" applyFill="1" applyBorder="1" applyAlignment="1" applyProtection="1">
      <alignment horizontal="center" vertical="center" wrapText="1"/>
      <protection hidden="1"/>
    </xf>
    <xf numFmtId="0" fontId="15" fillId="5" borderId="15" xfId="0" applyFont="1" applyFill="1" applyBorder="1" applyAlignment="1" applyProtection="1">
      <alignment horizontal="center" vertical="center" wrapText="1"/>
      <protection hidden="1"/>
    </xf>
    <xf numFmtId="0" fontId="29" fillId="2" borderId="31" xfId="0" applyFont="1" applyFill="1" applyBorder="1" applyAlignment="1" applyProtection="1">
      <alignment horizontal="center" vertical="center"/>
      <protection hidden="1"/>
    </xf>
    <xf numFmtId="0" fontId="29" fillId="2" borderId="14" xfId="0" applyFont="1" applyFill="1" applyBorder="1" applyAlignment="1" applyProtection="1">
      <alignment horizontal="center" vertical="center"/>
      <protection hidden="1"/>
    </xf>
    <xf numFmtId="0" fontId="29" fillId="2" borderId="15" xfId="0" applyFont="1" applyFill="1" applyBorder="1" applyAlignment="1" applyProtection="1">
      <alignment horizontal="center" vertical="center"/>
      <protection hidden="1"/>
    </xf>
    <xf numFmtId="0" fontId="10" fillId="2" borderId="26" xfId="0" applyFont="1" applyFill="1" applyBorder="1" applyAlignment="1" applyProtection="1">
      <alignment horizontal="center" vertical="center"/>
      <protection hidden="1"/>
    </xf>
    <xf numFmtId="0" fontId="10" fillId="2" borderId="17" xfId="0" applyFont="1" applyFill="1" applyBorder="1" applyAlignment="1" applyProtection="1">
      <alignment horizontal="center" vertical="center"/>
      <protection hidden="1"/>
    </xf>
    <xf numFmtId="0" fontId="10" fillId="4" borderId="0" xfId="0" applyFont="1" applyFill="1" applyBorder="1" applyAlignment="1" applyProtection="1">
      <alignment horizontal="left"/>
      <protection locked="0" hidden="1"/>
    </xf>
    <xf numFmtId="0" fontId="9" fillId="4" borderId="0" xfId="0" applyFont="1" applyFill="1" applyBorder="1" applyAlignment="1" applyProtection="1">
      <alignment horizontal="center" vertical="center"/>
      <protection locked="0" hidden="1"/>
    </xf>
    <xf numFmtId="0" fontId="7" fillId="4" borderId="0" xfId="0" applyFont="1" applyFill="1" applyBorder="1" applyAlignment="1" applyProtection="1">
      <alignment horizontal="center" wrapText="1"/>
      <protection hidden="1"/>
    </xf>
    <xf numFmtId="0" fontId="6" fillId="4" borderId="0" xfId="0" applyFont="1" applyFill="1" applyBorder="1" applyAlignment="1" applyProtection="1">
      <alignment horizontal="center" vertical="center" wrapText="1"/>
      <protection hidden="1"/>
    </xf>
    <xf numFmtId="4" fontId="10" fillId="8" borderId="31" xfId="0" applyNumberFormat="1" applyFont="1" applyFill="1" applyBorder="1" applyAlignment="1" applyProtection="1">
      <alignment horizontal="center" vertical="center"/>
      <protection locked="0" hidden="1"/>
    </xf>
    <xf numFmtId="4" fontId="10" fillId="8" borderId="14" xfId="0" applyNumberFormat="1" applyFont="1" applyFill="1" applyBorder="1" applyAlignment="1" applyProtection="1">
      <alignment horizontal="center" vertical="center"/>
      <protection locked="0" hidden="1"/>
    </xf>
    <xf numFmtId="4" fontId="10" fillId="8" borderId="33" xfId="0" applyNumberFormat="1" applyFont="1" applyFill="1" applyBorder="1" applyAlignment="1" applyProtection="1">
      <alignment horizontal="center" vertical="center"/>
      <protection locked="0" hidden="1"/>
    </xf>
    <xf numFmtId="4" fontId="22" fillId="0" borderId="35" xfId="0" applyNumberFormat="1" applyFont="1" applyFill="1" applyBorder="1" applyAlignment="1" applyProtection="1">
      <alignment horizontal="center" vertical="center"/>
      <protection locked="0" hidden="1"/>
    </xf>
    <xf numFmtId="4" fontId="22" fillId="0" borderId="3" xfId="0" applyNumberFormat="1" applyFont="1" applyFill="1" applyBorder="1" applyAlignment="1" applyProtection="1">
      <alignment horizontal="center" vertical="center"/>
      <protection locked="0" hidden="1"/>
    </xf>
    <xf numFmtId="4" fontId="22" fillId="0" borderId="4" xfId="0" applyNumberFormat="1" applyFont="1" applyFill="1" applyBorder="1" applyAlignment="1" applyProtection="1">
      <alignment horizontal="center" vertical="center"/>
      <protection locked="0" hidden="1"/>
    </xf>
    <xf numFmtId="4" fontId="22" fillId="0" borderId="36" xfId="0" applyNumberFormat="1" applyFont="1" applyFill="1" applyBorder="1" applyAlignment="1" applyProtection="1">
      <alignment horizontal="center" vertical="center"/>
      <protection locked="0" hidden="1"/>
    </xf>
    <xf numFmtId="4" fontId="22" fillId="0" borderId="22" xfId="0" applyNumberFormat="1" applyFont="1" applyFill="1" applyBorder="1" applyAlignment="1" applyProtection="1">
      <alignment horizontal="center" vertical="center"/>
      <protection locked="0" hidden="1"/>
    </xf>
    <xf numFmtId="4" fontId="22" fillId="0" borderId="23" xfId="0" applyNumberFormat="1" applyFont="1" applyFill="1" applyBorder="1" applyAlignment="1" applyProtection="1">
      <alignment horizontal="center" vertical="center"/>
      <protection locked="0" hidden="1"/>
    </xf>
    <xf numFmtId="166" fontId="22" fillId="0" borderId="31" xfId="0" applyNumberFormat="1" applyFont="1" applyFill="1" applyBorder="1" applyAlignment="1" applyProtection="1">
      <alignment horizontal="center" vertical="center"/>
      <protection locked="0" hidden="1"/>
    </xf>
    <xf numFmtId="166" fontId="22" fillId="0" borderId="14" xfId="0" applyNumberFormat="1" applyFont="1" applyFill="1" applyBorder="1" applyAlignment="1" applyProtection="1">
      <alignment horizontal="center" vertical="center"/>
      <protection locked="0" hidden="1"/>
    </xf>
    <xf numFmtId="166" fontId="22" fillId="0" borderId="33" xfId="0" applyNumberFormat="1" applyFont="1" applyFill="1" applyBorder="1" applyAlignment="1" applyProtection="1">
      <alignment horizontal="center" vertical="center"/>
      <protection locked="0" hidden="1"/>
    </xf>
    <xf numFmtId="0" fontId="6" fillId="0" borderId="0" xfId="0" applyFont="1" applyFill="1" applyBorder="1" applyAlignment="1" applyProtection="1">
      <alignment horizontal="center" wrapText="1"/>
      <protection hidden="1"/>
    </xf>
    <xf numFmtId="0" fontId="10" fillId="4" borderId="0" xfId="0" applyFont="1" applyFill="1" applyBorder="1" applyAlignment="1" applyProtection="1">
      <alignment horizontal="center" vertical="center"/>
      <protection hidden="1"/>
    </xf>
    <xf numFmtId="0" fontId="28" fillId="2" borderId="3"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right" vertical="center" wrapText="1"/>
      <protection hidden="1"/>
    </xf>
    <xf numFmtId="0" fontId="22" fillId="6" borderId="34" xfId="0" applyFont="1" applyFill="1" applyBorder="1" applyAlignment="1" applyProtection="1">
      <alignment horizontal="right" vertical="center"/>
      <protection hidden="1"/>
    </xf>
    <xf numFmtId="0" fontId="22" fillId="6" borderId="33" xfId="0" applyFont="1" applyFill="1" applyBorder="1" applyAlignment="1" applyProtection="1">
      <alignment horizontal="right" vertical="center"/>
      <protection hidden="1"/>
    </xf>
    <xf numFmtId="0" fontId="10" fillId="6" borderId="21" xfId="0" applyFont="1" applyFill="1" applyBorder="1" applyAlignment="1" applyProtection="1">
      <alignment horizontal="center" vertical="center" wrapText="1"/>
      <protection hidden="1"/>
    </xf>
    <xf numFmtId="0" fontId="10" fillId="6" borderId="22" xfId="0" applyFont="1" applyFill="1" applyBorder="1" applyAlignment="1" applyProtection="1">
      <alignment horizontal="center" vertical="center" wrapText="1"/>
      <protection hidden="1"/>
    </xf>
    <xf numFmtId="0" fontId="10" fillId="6" borderId="23" xfId="0" applyFont="1" applyFill="1" applyBorder="1" applyAlignment="1" applyProtection="1">
      <alignment horizontal="center" vertical="center" wrapText="1"/>
      <protection hidden="1"/>
    </xf>
    <xf numFmtId="165" fontId="22" fillId="6" borderId="34" xfId="3" applyNumberFormat="1" applyFont="1" applyFill="1" applyBorder="1" applyAlignment="1" applyProtection="1">
      <alignment horizontal="center" vertical="center"/>
      <protection hidden="1"/>
    </xf>
    <xf numFmtId="165" fontId="22" fillId="6" borderId="14" xfId="3" applyNumberFormat="1" applyFont="1" applyFill="1" applyBorder="1" applyAlignment="1" applyProtection="1">
      <alignment horizontal="center" vertical="center"/>
      <protection hidden="1"/>
    </xf>
    <xf numFmtId="165" fontId="22" fillId="6" borderId="33" xfId="3" applyNumberFormat="1" applyFont="1" applyFill="1" applyBorder="1" applyAlignment="1" applyProtection="1">
      <alignment horizontal="center" vertical="center"/>
      <protection hidden="1"/>
    </xf>
    <xf numFmtId="165" fontId="22" fillId="6" borderId="2" xfId="3" applyNumberFormat="1" applyFont="1" applyFill="1" applyBorder="1" applyAlignment="1" applyProtection="1">
      <alignment horizontal="center" vertical="center"/>
      <protection hidden="1"/>
    </xf>
    <xf numFmtId="165" fontId="22" fillId="6" borderId="3" xfId="3" applyNumberFormat="1" applyFont="1" applyFill="1" applyBorder="1" applyAlignment="1" applyProtection="1">
      <alignment horizontal="center" vertical="center"/>
      <protection hidden="1"/>
    </xf>
    <xf numFmtId="165" fontId="22" fillId="6" borderId="4" xfId="3" applyNumberFormat="1" applyFont="1" applyFill="1" applyBorder="1" applyAlignment="1" applyProtection="1">
      <alignment horizontal="center" vertical="center"/>
      <protection hidden="1"/>
    </xf>
    <xf numFmtId="165" fontId="22" fillId="6" borderId="21" xfId="3" applyNumberFormat="1" applyFont="1" applyFill="1" applyBorder="1" applyAlignment="1" applyProtection="1">
      <alignment horizontal="center" vertical="center"/>
      <protection hidden="1"/>
    </xf>
    <xf numFmtId="165" fontId="22" fillId="6" borderId="22" xfId="3" applyNumberFormat="1" applyFont="1" applyFill="1" applyBorder="1" applyAlignment="1" applyProtection="1">
      <alignment horizontal="center" vertical="center"/>
      <protection hidden="1"/>
    </xf>
    <xf numFmtId="165" fontId="22" fillId="6" borderId="23" xfId="3" applyNumberFormat="1" applyFont="1" applyFill="1" applyBorder="1" applyAlignment="1" applyProtection="1">
      <alignment horizontal="center" vertical="center"/>
      <protection hidden="1"/>
    </xf>
    <xf numFmtId="0" fontId="10" fillId="0" borderId="36" xfId="0" applyFont="1" applyFill="1" applyBorder="1" applyAlignment="1" applyProtection="1">
      <alignment horizontal="center" vertical="center"/>
      <protection hidden="1"/>
    </xf>
    <xf numFmtId="0" fontId="10" fillId="0" borderId="22" xfId="0" applyFont="1" applyFill="1" applyBorder="1" applyAlignment="1" applyProtection="1">
      <alignment horizontal="center" vertical="center"/>
      <protection hidden="1"/>
    </xf>
    <xf numFmtId="0" fontId="10" fillId="0" borderId="23" xfId="0" applyFont="1" applyFill="1" applyBorder="1" applyAlignment="1" applyProtection="1">
      <alignment horizontal="center" vertical="center"/>
      <protection hidden="1"/>
    </xf>
    <xf numFmtId="0" fontId="15" fillId="5" borderId="31" xfId="0" applyFont="1" applyFill="1" applyBorder="1" applyAlignment="1" applyProtection="1">
      <alignment horizontal="center" vertical="center" wrapText="1"/>
      <protection hidden="1"/>
    </xf>
    <xf numFmtId="0" fontId="10" fillId="6" borderId="21" xfId="0" applyFont="1" applyFill="1" applyBorder="1" applyAlignment="1" applyProtection="1">
      <alignment horizontal="center" vertical="center"/>
      <protection hidden="1"/>
    </xf>
    <xf numFmtId="0" fontId="10" fillId="6" borderId="23" xfId="0" applyFont="1" applyFill="1" applyBorder="1" applyAlignment="1" applyProtection="1">
      <alignment horizontal="center" vertical="center"/>
      <protection hidden="1"/>
    </xf>
    <xf numFmtId="0" fontId="22" fillId="6" borderId="34" xfId="0" applyFont="1" applyFill="1" applyBorder="1" applyAlignment="1" applyProtection="1">
      <alignment horizontal="left" vertical="center"/>
      <protection hidden="1"/>
    </xf>
    <xf numFmtId="0" fontId="22" fillId="6" borderId="33" xfId="0" applyFont="1" applyFill="1" applyBorder="1" applyAlignment="1" applyProtection="1">
      <alignment horizontal="left" vertical="center"/>
      <protection hidden="1"/>
    </xf>
    <xf numFmtId="0" fontId="22" fillId="6" borderId="2" xfId="0" applyFont="1" applyFill="1" applyBorder="1" applyAlignment="1" applyProtection="1">
      <alignment horizontal="left" vertical="center"/>
      <protection hidden="1"/>
    </xf>
    <xf numFmtId="0" fontId="22" fillId="6" borderId="4" xfId="0" applyFont="1" applyFill="1" applyBorder="1" applyAlignment="1" applyProtection="1">
      <alignment horizontal="left" vertical="center"/>
      <protection hidden="1"/>
    </xf>
    <xf numFmtId="0" fontId="22" fillId="6" borderId="21" xfId="0" applyFont="1" applyFill="1" applyBorder="1" applyAlignment="1" applyProtection="1">
      <alignment horizontal="left" vertical="center"/>
      <protection hidden="1"/>
    </xf>
    <xf numFmtId="0" fontId="22" fillId="6" borderId="23" xfId="0" applyFont="1" applyFill="1" applyBorder="1" applyAlignment="1" applyProtection="1">
      <alignment horizontal="left" vertical="center"/>
      <protection hidden="1"/>
    </xf>
    <xf numFmtId="0" fontId="10" fillId="2" borderId="4" xfId="0" applyFont="1" applyFill="1" applyBorder="1" applyAlignment="1" applyProtection="1">
      <alignment horizontal="center" vertical="center" wrapText="1"/>
      <protection hidden="1"/>
    </xf>
    <xf numFmtId="49" fontId="35" fillId="10" borderId="49" xfId="0" applyNumberFormat="1" applyFont="1" applyFill="1" applyBorder="1" applyAlignment="1">
      <alignment horizontal="center" vertical="center" wrapText="1"/>
    </xf>
    <xf numFmtId="49" fontId="35" fillId="10" borderId="28" xfId="0" applyNumberFormat="1" applyFont="1" applyFill="1" applyBorder="1" applyAlignment="1">
      <alignment horizontal="center" vertical="center" wrapText="1"/>
    </xf>
    <xf numFmtId="49" fontId="38" fillId="9" borderId="36" xfId="0" applyNumberFormat="1" applyFont="1" applyFill="1" applyBorder="1" applyAlignment="1">
      <alignment horizontal="left" vertical="center" wrapText="1"/>
    </xf>
    <xf numFmtId="49" fontId="38" fillId="9" borderId="22" xfId="0" applyNumberFormat="1" applyFont="1" applyFill="1" applyBorder="1" applyAlignment="1">
      <alignment horizontal="left" vertical="center" wrapText="1"/>
    </xf>
    <xf numFmtId="49" fontId="38" fillId="9" borderId="23" xfId="0" applyNumberFormat="1" applyFont="1" applyFill="1" applyBorder="1" applyAlignment="1">
      <alignment horizontal="left" vertical="center" wrapText="1"/>
    </xf>
    <xf numFmtId="0" fontId="30" fillId="0" borderId="0" xfId="0" applyFont="1" applyAlignment="1">
      <alignment vertical="top" wrapText="1"/>
    </xf>
    <xf numFmtId="0" fontId="0" fillId="0" borderId="0" xfId="0" applyAlignment="1">
      <alignment horizontal="center"/>
    </xf>
    <xf numFmtId="0" fontId="41" fillId="8" borderId="2" xfId="5" applyFont="1" applyFill="1" applyBorder="1" applyAlignment="1">
      <alignment horizontal="left" vertical="center" wrapText="1"/>
    </xf>
    <xf numFmtId="0" fontId="41" fillId="8" borderId="3" xfId="5" applyFont="1" applyFill="1" applyBorder="1" applyAlignment="1">
      <alignment horizontal="left" vertical="center" wrapText="1"/>
    </xf>
    <xf numFmtId="0" fontId="41" fillId="8" borderId="4" xfId="5" applyFont="1" applyFill="1" applyBorder="1" applyAlignment="1">
      <alignment horizontal="left" vertical="center" wrapText="1"/>
    </xf>
    <xf numFmtId="49" fontId="35" fillId="0" borderId="45" xfId="0" applyNumberFormat="1" applyFont="1" applyBorder="1" applyAlignment="1">
      <alignment horizontal="center" vertical="center" wrapText="1"/>
    </xf>
    <xf numFmtId="49" fontId="35" fillId="0" borderId="50" xfId="0" applyNumberFormat="1" applyFont="1" applyBorder="1" applyAlignment="1">
      <alignment horizontal="center" vertical="center" wrapText="1"/>
    </xf>
    <xf numFmtId="49" fontId="35" fillId="0" borderId="48" xfId="0" applyNumberFormat="1" applyFont="1" applyBorder="1" applyAlignment="1">
      <alignment horizontal="center" vertical="center" wrapText="1"/>
    </xf>
    <xf numFmtId="49" fontId="35" fillId="0" borderId="51" xfId="0" applyNumberFormat="1" applyFont="1" applyBorder="1" applyAlignment="1">
      <alignment horizontal="center" vertical="center" wrapText="1"/>
    </xf>
    <xf numFmtId="49" fontId="35" fillId="11" borderId="48" xfId="0" applyNumberFormat="1" applyFont="1" applyFill="1" applyBorder="1" applyAlignment="1">
      <alignment horizontal="center" vertical="center" wrapText="1"/>
    </xf>
    <xf numFmtId="49" fontId="35" fillId="11" borderId="51" xfId="0" applyNumberFormat="1" applyFont="1" applyFill="1" applyBorder="1" applyAlignment="1">
      <alignment horizontal="center" vertical="center" wrapText="1"/>
    </xf>
    <xf numFmtId="49" fontId="35" fillId="12" borderId="48" xfId="0" applyNumberFormat="1" applyFont="1" applyFill="1" applyBorder="1" applyAlignment="1">
      <alignment horizontal="center" vertical="center" wrapText="1"/>
    </xf>
    <xf numFmtId="49" fontId="35" fillId="12" borderId="51" xfId="0" applyNumberFormat="1" applyFont="1" applyFill="1" applyBorder="1" applyAlignment="1">
      <alignment horizontal="center" vertical="center" wrapText="1"/>
    </xf>
  </cellXfs>
  <cellStyles count="6">
    <cellStyle name="Гиперссылка" xfId="2" builtinId="8"/>
    <cellStyle name="Обычный" xfId="0" builtinId="0"/>
    <cellStyle name="Обычный 2" xfId="5"/>
    <cellStyle name="УровеньСтрок_1" xfId="1" builtinId="1" iLevel="0"/>
    <cellStyle name="Финансовый" xfId="3" builtinId="3"/>
    <cellStyle name="Финансовый 2" xfId="4"/>
  </cellStyles>
  <dxfs count="22">
    <dxf>
      <fill>
        <patternFill>
          <bgColor rgb="FFFFFF00"/>
        </patternFill>
      </fill>
    </dxf>
    <dxf>
      <font>
        <color rgb="FFC0000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FF0000"/>
      </font>
    </dxf>
    <dxf>
      <font>
        <color rgb="FFFF0000"/>
      </font>
    </dxf>
    <dxf>
      <font>
        <color rgb="FF006100"/>
      </font>
      <fill>
        <patternFill>
          <bgColor rgb="FFC6EFCE"/>
        </patternFill>
      </fill>
    </dxf>
    <dxf>
      <font>
        <color rgb="FF9C0006"/>
      </font>
      <fill>
        <patternFill>
          <bgColor rgb="FFFFC7CE"/>
        </patternFill>
      </fill>
    </dxf>
    <dxf>
      <font>
        <color rgb="FFFF0000"/>
      </font>
    </dxf>
    <dxf>
      <font>
        <color rgb="FFFF0000"/>
      </font>
    </dxf>
    <dxf>
      <fill>
        <patternFill>
          <bgColor theme="0" tint="-0.499984740745262"/>
        </patternFill>
      </fill>
    </dxf>
    <dxf>
      <font>
        <color rgb="FFFF0000"/>
      </font>
    </dxf>
    <dxf>
      <font>
        <color rgb="FFFF0000"/>
      </font>
    </dxf>
    <dxf>
      <font>
        <color rgb="FFFF0000"/>
      </font>
    </dxf>
    <dxf>
      <font>
        <color rgb="FFFF0000"/>
      </font>
    </dxf>
    <dxf>
      <font>
        <color rgb="FFC00000"/>
      </font>
    </dxf>
    <dxf>
      <font>
        <color rgb="FFFF0000"/>
      </font>
    </dxf>
  </dxfs>
  <tableStyles count="0" defaultTableStyle="TableStyleMedium9" defaultPivotStyle="PivotStyleLight16"/>
  <colors>
    <mruColors>
      <color rgb="FF9C0006"/>
      <color rgb="FFE6E6E6"/>
      <color rgb="FFFFC7CE"/>
      <color rgb="FFC6EFCE"/>
      <color rgb="FF006100"/>
      <color rgb="FF8486C6"/>
      <color rgb="FF797B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03.%20&#1040;&#1091;&#1082;&#1094;&#1080;&#1086;&#1085;.%20&#1055;&#1088;&#1080;&#1083;&#1086;&#1078;&#1077;&#1085;&#1080;&#1077;%201.%20&#1060;&#1086;&#1088;&#1084;&#1091;&#1083;&#1103;&#1088;.%20&#1055;&#1080;&#1089;&#1100;&#1084;&#1086;%20&#1086;%20&#1087;&#1086;&#1076;&#1072;&#1095;&#1077;%20&#1079;&#1072;&#1103;&#1074;&#1082;&#1080;%20v4.1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явка на участие"/>
      <sheetName val="Инструкция по оформлению Заявки"/>
      <sheetName val="Списки"/>
    </sheetNames>
    <sheetDataSet>
      <sheetData sheetId="0">
        <row r="13">
          <cell r="B13" t="str">
            <v>Выберите элемент</v>
          </cell>
          <cell r="D13">
            <v>0</v>
          </cell>
          <cell r="E13">
            <v>0</v>
          </cell>
        </row>
        <row r="14">
          <cell r="B14" t="str">
            <v>Выберите элемент</v>
          </cell>
          <cell r="D14">
            <v>0</v>
          </cell>
          <cell r="E14">
            <v>0</v>
          </cell>
        </row>
        <row r="15">
          <cell r="B15" t="str">
            <v>Выберите элемент</v>
          </cell>
          <cell r="D15">
            <v>0</v>
          </cell>
          <cell r="E15">
            <v>0</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Эркер">
      <a:fillStyleLst>
        <a:solidFill>
          <a:schemeClr val="phClr"/>
        </a:solidFill>
        <a:gradFill rotWithShape="1">
          <a:gsLst>
            <a:gs pos="0">
              <a:schemeClr val="phClr">
                <a:tint val="35000"/>
                <a:satMod val="260000"/>
              </a:schemeClr>
            </a:gs>
            <a:gs pos="30000">
              <a:schemeClr val="phClr">
                <a:tint val="38000"/>
                <a:satMod val="260000"/>
              </a:schemeClr>
            </a:gs>
            <a:gs pos="75000">
              <a:schemeClr val="phClr">
                <a:tint val="55000"/>
                <a:satMod val="255000"/>
              </a:schemeClr>
            </a:gs>
            <a:gs pos="100000">
              <a:schemeClr val="phClr">
                <a:tint val="70000"/>
                <a:satMod val="255000"/>
              </a:schemeClr>
            </a:gs>
          </a:gsLst>
          <a:path path="circle">
            <a:fillToRect l="5000" t="100000" r="120000" b="10000"/>
          </a:path>
        </a:gradFill>
        <a:gradFill rotWithShape="1">
          <a:gsLst>
            <a:gs pos="0">
              <a:schemeClr val="phClr">
                <a:shade val="63000"/>
                <a:satMod val="165000"/>
              </a:schemeClr>
            </a:gs>
            <a:gs pos="30000">
              <a:schemeClr val="phClr">
                <a:shade val="58000"/>
                <a:satMod val="165000"/>
              </a:schemeClr>
            </a:gs>
            <a:gs pos="75000">
              <a:schemeClr val="phClr">
                <a:shade val="30000"/>
                <a:satMod val="175000"/>
              </a:schemeClr>
            </a:gs>
            <a:gs pos="100000">
              <a:schemeClr val="phClr">
                <a:shade val="15000"/>
                <a:satMod val="175000"/>
              </a:schemeClr>
            </a:gs>
          </a:gsLst>
          <a:path path="circle">
            <a:fillToRect l="5000" t="100000" r="120000" b="10000"/>
          </a:path>
        </a:gradFill>
      </a:fillStyleLst>
      <a:lnStyleLst>
        <a:ln w="12700" cap="flat" cmpd="sng" algn="ctr">
          <a:solidFill>
            <a:schemeClr val="phClr">
              <a:shade val="70000"/>
              <a:satMod val="150000"/>
            </a:schemeClr>
          </a:solidFill>
          <a:prstDash val="solid"/>
        </a:ln>
        <a:ln w="25400" cap="flat" cmpd="sng" algn="ctr">
          <a:solidFill>
            <a:schemeClr val="phClr"/>
          </a:solidFill>
          <a:prstDash val="solid"/>
        </a:ln>
        <a:ln w="34925" cap="flat" cmpd="sng" algn="ctr">
          <a:solidFill>
            <a:schemeClr val="phClr"/>
          </a:solidFill>
          <a:prstDash val="solid"/>
        </a:ln>
      </a:lnStyleLst>
      <a:effectStyleLst>
        <a:effectStyle>
          <a:effectLst>
            <a:outerShdw blurRad="50800" dist="25000" dir="5400000" rotWithShape="0">
              <a:srgbClr val="000000">
                <a:alpha val="40000"/>
              </a:srgbClr>
            </a:outerShdw>
          </a:effectLst>
        </a:effectStyle>
        <a:effectStyle>
          <a:effectLst>
            <a:outerShdw blurRad="50800" dist="20000" dir="5400000" rotWithShape="0">
              <a:srgbClr val="000000">
                <a:alpha val="42000"/>
              </a:srgbClr>
            </a:outerShdw>
          </a:effectLst>
        </a:effectStyle>
        <a:effectStyle>
          <a:effectLst>
            <a:outerShdw blurRad="50800" dist="20000" dir="5400000" rotWithShape="0">
              <a:srgbClr val="000000">
                <a:alpha val="42000"/>
              </a:srgbClr>
            </a:outerShdw>
          </a:effectLst>
          <a:scene3d>
            <a:camera prst="orthographicFront">
              <a:rot lat="0" lon="0" rev="0"/>
            </a:camera>
            <a:lightRig rig="balanced" dir="t">
              <a:rot lat="0" lon="0" rev="0"/>
            </a:lightRig>
          </a:scene3d>
          <a:sp3d>
            <a:bevelT w="47625" h="69850"/>
            <a:contourClr>
              <a:schemeClr val="lt1"/>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0"/>
    <pageSetUpPr fitToPage="1"/>
  </sheetPr>
  <dimension ref="A1:P93"/>
  <sheetViews>
    <sheetView tabSelected="1" view="pageBreakPreview" zoomScaleNormal="100" zoomScaleSheetLayoutView="100" workbookViewId="0"/>
  </sheetViews>
  <sheetFormatPr defaultColWidth="9.140625" defaultRowHeight="14.25" x14ac:dyDescent="0.2"/>
  <cols>
    <col min="1" max="1" width="5.7109375" style="9" customWidth="1"/>
    <col min="2" max="3" width="11.7109375" style="9" customWidth="1"/>
    <col min="4" max="4" width="22.7109375" style="9" customWidth="1"/>
    <col min="5" max="5" width="15.7109375" style="9" customWidth="1"/>
    <col min="6" max="6" width="22.7109375" style="9" customWidth="1"/>
    <col min="7" max="7" width="25.7109375" style="9" customWidth="1"/>
    <col min="8" max="8" width="29" style="9" customWidth="1"/>
    <col min="9" max="9" width="28.42578125" style="9" customWidth="1"/>
    <col min="10" max="10" width="27.7109375" style="9" customWidth="1"/>
    <col min="11" max="11" width="36.7109375" style="9" customWidth="1"/>
    <col min="12" max="12" width="9.140625" style="9"/>
    <col min="13" max="13" width="12.5703125" style="9" customWidth="1"/>
    <col min="14" max="14" width="10" style="9" customWidth="1"/>
    <col min="15" max="16384" width="9.140625" style="9"/>
  </cols>
  <sheetData>
    <row r="1" spans="1:16" ht="49.5" customHeight="1" x14ac:dyDescent="0.3">
      <c r="A1" s="65" t="s">
        <v>118</v>
      </c>
      <c r="B1" s="52"/>
      <c r="C1" s="58" t="s">
        <v>119</v>
      </c>
      <c r="D1" s="25"/>
      <c r="E1" s="59"/>
      <c r="F1" s="59"/>
      <c r="G1" s="59"/>
      <c r="H1" s="59"/>
      <c r="I1" s="243" t="s">
        <v>162</v>
      </c>
      <c r="J1" s="243"/>
      <c r="K1" s="243"/>
    </row>
    <row r="2" spans="1:16" ht="16.5" customHeight="1" x14ac:dyDescent="0.3">
      <c r="A2" s="242"/>
      <c r="B2" s="242"/>
      <c r="C2" s="242"/>
      <c r="D2" s="242"/>
      <c r="E2" s="242"/>
      <c r="F2" s="242"/>
      <c r="G2" s="242"/>
      <c r="H2" s="242"/>
      <c r="I2" s="242"/>
      <c r="J2" s="242"/>
      <c r="K2" s="242"/>
    </row>
    <row r="3" spans="1:16" ht="33" customHeight="1" x14ac:dyDescent="0.2">
      <c r="A3" s="259" t="s">
        <v>172</v>
      </c>
      <c r="B3" s="259"/>
      <c r="C3" s="259"/>
      <c r="D3" s="259"/>
      <c r="E3" s="259"/>
      <c r="F3" s="259"/>
      <c r="G3" s="259"/>
      <c r="H3" s="259"/>
      <c r="I3" s="259"/>
      <c r="J3" s="259"/>
      <c r="K3" s="66" t="s">
        <v>170</v>
      </c>
      <c r="L3" s="30"/>
      <c r="M3" s="30"/>
      <c r="N3" s="30"/>
      <c r="O3" s="30"/>
      <c r="P3" s="30"/>
    </row>
    <row r="4" spans="1:16" ht="32.25" customHeight="1" x14ac:dyDescent="0.2">
      <c r="A4" s="241" t="s">
        <v>168</v>
      </c>
      <c r="B4" s="241"/>
      <c r="C4" s="241"/>
      <c r="D4" s="241"/>
      <c r="E4" s="241"/>
      <c r="F4" s="241"/>
      <c r="G4" s="241"/>
      <c r="H4" s="241"/>
      <c r="I4" s="241"/>
      <c r="J4" s="241"/>
      <c r="K4" s="241"/>
    </row>
    <row r="5" spans="1:16" ht="27.75" customHeight="1" x14ac:dyDescent="0.2">
      <c r="A5" s="241" t="s">
        <v>169</v>
      </c>
      <c r="B5" s="241"/>
      <c r="C5" s="241"/>
      <c r="D5" s="241"/>
      <c r="E5" s="241"/>
      <c r="F5" s="241"/>
      <c r="G5" s="241"/>
      <c r="H5" s="241"/>
      <c r="I5" s="241"/>
      <c r="J5" s="241"/>
      <c r="K5" s="241"/>
    </row>
    <row r="6" spans="1:16" ht="33.75" customHeight="1" x14ac:dyDescent="0.25">
      <c r="A6" s="240" t="s">
        <v>0</v>
      </c>
      <c r="B6" s="240"/>
      <c r="C6" s="240"/>
      <c r="D6" s="240"/>
      <c r="E6" s="60"/>
      <c r="F6" s="256" t="s">
        <v>0</v>
      </c>
      <c r="G6" s="256"/>
      <c r="H6" s="29" t="s">
        <v>123</v>
      </c>
      <c r="I6" s="61"/>
      <c r="J6" s="43" t="s">
        <v>74</v>
      </c>
      <c r="K6" s="29" t="s">
        <v>72</v>
      </c>
      <c r="L6" s="10"/>
      <c r="M6" s="11"/>
      <c r="N6" s="11"/>
    </row>
    <row r="7" spans="1:16" ht="20.25" customHeight="1" x14ac:dyDescent="0.25">
      <c r="A7" s="62"/>
      <c r="B7" s="62"/>
      <c r="C7" s="62"/>
      <c r="D7" s="62"/>
      <c r="E7" s="60"/>
      <c r="F7" s="60"/>
      <c r="G7" s="60"/>
      <c r="H7" s="60"/>
      <c r="I7" s="63"/>
      <c r="J7" s="64"/>
      <c r="K7" s="63"/>
      <c r="L7" s="11"/>
      <c r="M7" s="11"/>
      <c r="N7" s="11"/>
    </row>
    <row r="8" spans="1:16" ht="20.25" customHeight="1" x14ac:dyDescent="0.2">
      <c r="A8" s="257" t="s">
        <v>75</v>
      </c>
      <c r="B8" s="257"/>
      <c r="C8" s="257"/>
      <c r="D8" s="257"/>
      <c r="E8" s="257"/>
      <c r="F8" s="257"/>
      <c r="G8" s="257"/>
      <c r="H8" s="257"/>
      <c r="I8" s="257"/>
      <c r="J8" s="257"/>
      <c r="K8" s="257"/>
      <c r="L8" s="11"/>
      <c r="M8" s="11"/>
      <c r="N8" s="11"/>
    </row>
    <row r="9" spans="1:16" ht="70.5" customHeight="1" thickBot="1" x14ac:dyDescent="0.25">
      <c r="A9" s="230" t="s">
        <v>264</v>
      </c>
      <c r="B9" s="230"/>
      <c r="C9" s="230"/>
      <c r="D9" s="230"/>
      <c r="E9" s="230"/>
      <c r="F9" s="230"/>
      <c r="G9" s="230"/>
      <c r="H9" s="230"/>
      <c r="I9" s="230"/>
      <c r="J9" s="230"/>
      <c r="K9" s="230"/>
    </row>
    <row r="10" spans="1:16" ht="20.100000000000001" customHeight="1" thickBot="1" x14ac:dyDescent="0.25">
      <c r="A10" s="231" t="s">
        <v>73</v>
      </c>
      <c r="B10" s="232"/>
      <c r="C10" s="232"/>
      <c r="D10" s="232"/>
      <c r="E10" s="232"/>
      <c r="F10" s="232"/>
      <c r="G10" s="232"/>
      <c r="H10" s="233"/>
      <c r="I10" s="233"/>
      <c r="J10" s="233"/>
      <c r="K10" s="234"/>
      <c r="L10" s="12"/>
      <c r="M10" s="12"/>
      <c r="N10" s="12"/>
    </row>
    <row r="11" spans="1:16" ht="51.75" customHeight="1" x14ac:dyDescent="0.2">
      <c r="A11" s="235" t="s">
        <v>128</v>
      </c>
      <c r="B11" s="236"/>
      <c r="C11" s="236"/>
      <c r="D11" s="236"/>
      <c r="E11" s="236"/>
      <c r="F11" s="236"/>
      <c r="G11" s="237"/>
      <c r="H11" s="258" t="s">
        <v>190</v>
      </c>
      <c r="I11" s="258"/>
      <c r="J11" s="258"/>
      <c r="K11" s="57" t="s">
        <v>36</v>
      </c>
      <c r="L11" s="12"/>
      <c r="M11" s="13"/>
      <c r="N11" s="12"/>
    </row>
    <row r="12" spans="1:16" ht="87.75" customHeight="1" thickBot="1" x14ac:dyDescent="0.25">
      <c r="A12" s="238">
        <v>1</v>
      </c>
      <c r="B12" s="278" t="s">
        <v>16</v>
      </c>
      <c r="C12" s="279"/>
      <c r="D12" s="262" t="s">
        <v>189</v>
      </c>
      <c r="E12" s="263"/>
      <c r="F12" s="264"/>
      <c r="G12" s="51" t="s">
        <v>87</v>
      </c>
      <c r="H12" s="274" t="s">
        <v>189</v>
      </c>
      <c r="I12" s="275"/>
      <c r="J12" s="276"/>
      <c r="K12" s="97" t="s">
        <v>191</v>
      </c>
      <c r="L12" s="12"/>
      <c r="M12" s="13"/>
      <c r="N12" s="12"/>
    </row>
    <row r="13" spans="1:16" ht="24.75" customHeight="1" thickBot="1" x14ac:dyDescent="0.25">
      <c r="A13" s="239"/>
      <c r="B13" s="280" t="s">
        <v>39</v>
      </c>
      <c r="C13" s="281"/>
      <c r="D13" s="265">
        <v>2691817.24</v>
      </c>
      <c r="E13" s="266"/>
      <c r="F13" s="267"/>
      <c r="G13" s="53"/>
      <c r="H13" s="244">
        <f>'Формуляр 1'!J25</f>
        <v>0</v>
      </c>
      <c r="I13" s="245"/>
      <c r="J13" s="246"/>
      <c r="K13" s="28" t="str">
        <f>IF(F6="Физическое лицо","Ценовое предложение физического лица, не являющегося индивидуальным предпринимателем или лицом, применяющим специальный налоговый режим «Налог на профессиональный доход», оценивается с учетом страховых взносов, которые должны быть"&amp;" перечислены Банком России в бюджет Российской Федерации (к ценовому предложению Участника закупки прибавляется сумма"&amp;" страховых взносов, исходя из размера соответствующего тарифа, определяемого Банком России в соответствии с пунктом 3 статьи 425 Налогового Кодекса Российской Федерации на дату подачи заявки такого"&amp;" Участника закупки. Для исчисления тарифа страховых взносов учитываются выплаты, платежи и иные вознаграждения, оплаченные Банком России в пользу такого Участника закупки по ранее заключенным договорам (счетам))","")</f>
        <v/>
      </c>
      <c r="L13" s="12"/>
      <c r="M13" s="13"/>
      <c r="N13" s="12"/>
    </row>
    <row r="14" spans="1:16" ht="21" hidden="1" customHeight="1" x14ac:dyDescent="0.2">
      <c r="A14" s="239"/>
      <c r="B14" s="282" t="s">
        <v>0</v>
      </c>
      <c r="C14" s="283"/>
      <c r="D14" s="268"/>
      <c r="E14" s="269"/>
      <c r="F14" s="270"/>
      <c r="G14" s="54"/>
      <c r="H14" s="247"/>
      <c r="I14" s="248"/>
      <c r="J14" s="249"/>
      <c r="K14" s="16"/>
      <c r="L14" s="12"/>
      <c r="M14" s="13"/>
      <c r="N14" s="12"/>
    </row>
    <row r="15" spans="1:16" ht="21.75" hidden="1" customHeight="1" thickBot="1" x14ac:dyDescent="0.25">
      <c r="A15" s="239"/>
      <c r="B15" s="284" t="s">
        <v>0</v>
      </c>
      <c r="C15" s="285"/>
      <c r="D15" s="271"/>
      <c r="E15" s="272"/>
      <c r="F15" s="273"/>
      <c r="G15" s="55"/>
      <c r="H15" s="250"/>
      <c r="I15" s="251"/>
      <c r="J15" s="252"/>
      <c r="K15" s="17"/>
      <c r="L15" s="12"/>
      <c r="M15" s="13"/>
      <c r="N15" s="12"/>
    </row>
    <row r="16" spans="1:16" ht="79.5" customHeight="1" thickBot="1" x14ac:dyDescent="0.25">
      <c r="A16" s="239"/>
      <c r="B16" s="260" t="str">
        <f>"Итого, "&amp; Списки!B2 &amp;":"</f>
        <v>Итого, Рубли:</v>
      </c>
      <c r="C16" s="261"/>
      <c r="D16" s="265">
        <f ca="1">SUMIF(Заявка.НМЦД_Валюта,Списки.Рубли,Заявка.НМЦДБезНДС)</f>
        <v>2691817.24</v>
      </c>
      <c r="E16" s="266"/>
      <c r="F16" s="267"/>
      <c r="G16" s="56"/>
      <c r="H16" s="253">
        <f ca="1">SUMIF(B13:C15,Списки.Рубли,H13:H15)</f>
        <v>0</v>
      </c>
      <c r="I16" s="254"/>
      <c r="J16" s="255"/>
      <c r="K16" s="115" t="s">
        <v>263</v>
      </c>
      <c r="L16" s="12"/>
      <c r="M16" s="13"/>
      <c r="N16" s="12"/>
    </row>
    <row r="17" spans="1:14" ht="20.100000000000001" customHeight="1" x14ac:dyDescent="0.2">
      <c r="A17" s="277" t="s">
        <v>86</v>
      </c>
      <c r="B17" s="233"/>
      <c r="C17" s="233"/>
      <c r="D17" s="233"/>
      <c r="E17" s="233"/>
      <c r="F17" s="233"/>
      <c r="G17" s="233"/>
      <c r="H17" s="233"/>
      <c r="I17" s="233"/>
      <c r="J17" s="233"/>
      <c r="K17" s="234"/>
      <c r="L17" s="12"/>
      <c r="M17" s="12"/>
      <c r="N17" s="12"/>
    </row>
    <row r="18" spans="1:14" ht="20.100000000000001" customHeight="1" x14ac:dyDescent="0.2">
      <c r="A18" s="146" t="s">
        <v>120</v>
      </c>
      <c r="B18" s="147"/>
      <c r="C18" s="147"/>
      <c r="D18" s="147"/>
      <c r="E18" s="147"/>
      <c r="F18" s="147"/>
      <c r="G18" s="147"/>
      <c r="H18" s="147"/>
      <c r="I18" s="147"/>
      <c r="J18" s="147"/>
      <c r="K18" s="148"/>
      <c r="L18" s="12"/>
      <c r="M18" s="12"/>
      <c r="N18" s="12"/>
    </row>
    <row r="19" spans="1:14" ht="39.950000000000003" customHeight="1" x14ac:dyDescent="0.2">
      <c r="A19" s="226" t="s">
        <v>134</v>
      </c>
      <c r="B19" s="227"/>
      <c r="C19" s="227"/>
      <c r="D19" s="227"/>
      <c r="E19" s="227"/>
      <c r="F19" s="227"/>
      <c r="G19" s="228"/>
      <c r="H19" s="41" t="s">
        <v>18</v>
      </c>
      <c r="I19" s="198" t="s">
        <v>37</v>
      </c>
      <c r="J19" s="286"/>
      <c r="K19" s="35" t="s">
        <v>36</v>
      </c>
      <c r="L19" s="12"/>
      <c r="M19" s="12"/>
      <c r="N19" s="12"/>
    </row>
    <row r="20" spans="1:14" ht="32.1" customHeight="1" x14ac:dyDescent="0.25">
      <c r="A20" s="50">
        <v>1</v>
      </c>
      <c r="B20" s="154" t="s">
        <v>34</v>
      </c>
      <c r="C20" s="155"/>
      <c r="D20" s="156"/>
      <c r="E20" s="133" t="s">
        <v>202</v>
      </c>
      <c r="F20" s="134"/>
      <c r="G20" s="139"/>
      <c r="H20" s="26" t="s">
        <v>47</v>
      </c>
      <c r="I20" s="150" t="str">
        <f>IF(H20="ДА","ДА","")</f>
        <v>ДА</v>
      </c>
      <c r="J20" s="151"/>
      <c r="K20" s="19"/>
      <c r="L20" s="12"/>
      <c r="M20" s="12"/>
      <c r="N20" s="12"/>
    </row>
    <row r="21" spans="1:14" ht="32.1" customHeight="1" x14ac:dyDescent="0.25">
      <c r="A21" s="49">
        <v>2</v>
      </c>
      <c r="B21" s="154" t="s">
        <v>35</v>
      </c>
      <c r="C21" s="155"/>
      <c r="D21" s="156"/>
      <c r="E21" s="133" t="s">
        <v>258</v>
      </c>
      <c r="F21" s="134"/>
      <c r="G21" s="139"/>
      <c r="H21" s="26" t="s">
        <v>47</v>
      </c>
      <c r="I21" s="150" t="str">
        <f>IF(H21="ДА","ДА","")</f>
        <v>ДА</v>
      </c>
      <c r="J21" s="151"/>
      <c r="K21" s="19"/>
      <c r="L21" s="12"/>
      <c r="M21" s="12"/>
      <c r="N21" s="12"/>
    </row>
    <row r="22" spans="1:14" ht="32.1" customHeight="1" x14ac:dyDescent="0.25">
      <c r="A22" s="118">
        <v>3</v>
      </c>
      <c r="B22" s="182" t="s">
        <v>98</v>
      </c>
      <c r="C22" s="183"/>
      <c r="D22" s="184"/>
      <c r="E22" s="176" t="s">
        <v>259</v>
      </c>
      <c r="F22" s="177"/>
      <c r="G22" s="185"/>
      <c r="H22" s="123" t="s">
        <v>47</v>
      </c>
      <c r="I22" s="150" t="str">
        <f t="shared" ref="I22:I23" si="0">IF(H22="ДА","ДА","")</f>
        <v>ДА</v>
      </c>
      <c r="J22" s="151"/>
      <c r="K22" s="80"/>
      <c r="L22" s="12"/>
      <c r="M22" s="12"/>
      <c r="N22" s="12"/>
    </row>
    <row r="23" spans="1:14" ht="93" customHeight="1" thickBot="1" x14ac:dyDescent="0.3">
      <c r="A23" s="47">
        <v>4</v>
      </c>
      <c r="B23" s="186" t="s">
        <v>182</v>
      </c>
      <c r="C23" s="187"/>
      <c r="D23" s="188"/>
      <c r="E23" s="189" t="s">
        <v>183</v>
      </c>
      <c r="F23" s="187"/>
      <c r="G23" s="190"/>
      <c r="H23" s="27" t="s">
        <v>47</v>
      </c>
      <c r="I23" s="150" t="str">
        <f t="shared" si="0"/>
        <v>ДА</v>
      </c>
      <c r="J23" s="151"/>
      <c r="K23" s="81"/>
      <c r="L23" s="12"/>
      <c r="M23" s="12"/>
      <c r="N23" s="12"/>
    </row>
    <row r="24" spans="1:14" ht="20.100000000000001" customHeight="1" x14ac:dyDescent="0.2">
      <c r="A24" s="146" t="s">
        <v>121</v>
      </c>
      <c r="B24" s="147"/>
      <c r="C24" s="147"/>
      <c r="D24" s="147"/>
      <c r="E24" s="147"/>
      <c r="F24" s="147"/>
      <c r="G24" s="147"/>
      <c r="H24" s="147"/>
      <c r="I24" s="147"/>
      <c r="J24" s="147"/>
      <c r="K24" s="148"/>
      <c r="L24" s="12"/>
      <c r="M24" s="12"/>
      <c r="N24" s="12"/>
    </row>
    <row r="25" spans="1:14" ht="39.950000000000003" hidden="1" customHeight="1" x14ac:dyDescent="0.2">
      <c r="A25" s="226" t="s">
        <v>92</v>
      </c>
      <c r="B25" s="227"/>
      <c r="C25" s="227"/>
      <c r="D25" s="227"/>
      <c r="E25" s="227"/>
      <c r="F25" s="227"/>
      <c r="G25" s="228"/>
      <c r="H25" s="41" t="s">
        <v>95</v>
      </c>
      <c r="I25" s="198" t="s">
        <v>37</v>
      </c>
      <c r="J25" s="286"/>
      <c r="K25" s="34" t="s">
        <v>36</v>
      </c>
      <c r="L25" s="12"/>
      <c r="M25" s="12"/>
      <c r="N25" s="12"/>
    </row>
    <row r="26" spans="1:14" ht="32.1" hidden="1" customHeight="1" x14ac:dyDescent="0.25">
      <c r="A26" s="50">
        <v>1</v>
      </c>
      <c r="B26" s="130" t="s">
        <v>93</v>
      </c>
      <c r="C26" s="131"/>
      <c r="D26" s="132"/>
      <c r="E26" s="136" t="s">
        <v>99</v>
      </c>
      <c r="F26" s="137"/>
      <c r="G26" s="138"/>
      <c r="H26" s="26" t="s">
        <v>47</v>
      </c>
      <c r="I26" s="150" t="str">
        <f t="shared" ref="I26:I32" si="1">IF(H26="ДА","ДА","")</f>
        <v>ДА</v>
      </c>
      <c r="J26" s="151"/>
      <c r="K26" s="19"/>
      <c r="L26" s="12"/>
      <c r="M26" s="12"/>
      <c r="N26" s="12"/>
    </row>
    <row r="27" spans="1:14" ht="32.1" hidden="1" customHeight="1" x14ac:dyDescent="0.25">
      <c r="A27" s="49">
        <v>2</v>
      </c>
      <c r="B27" s="130" t="s">
        <v>114</v>
      </c>
      <c r="C27" s="131"/>
      <c r="D27" s="132"/>
      <c r="E27" s="136" t="s">
        <v>100</v>
      </c>
      <c r="F27" s="137"/>
      <c r="G27" s="138"/>
      <c r="H27" s="26" t="s">
        <v>47</v>
      </c>
      <c r="I27" s="150" t="str">
        <f t="shared" si="1"/>
        <v>ДА</v>
      </c>
      <c r="J27" s="151"/>
      <c r="K27" s="19"/>
      <c r="L27" s="12"/>
      <c r="M27" s="12"/>
      <c r="N27" s="12"/>
    </row>
    <row r="28" spans="1:14" ht="32.1" hidden="1" customHeight="1" x14ac:dyDescent="0.25">
      <c r="A28" s="49">
        <v>3</v>
      </c>
      <c r="B28" s="154" t="s">
        <v>116</v>
      </c>
      <c r="C28" s="155"/>
      <c r="D28" s="156"/>
      <c r="E28" s="136" t="s">
        <v>97</v>
      </c>
      <c r="F28" s="137"/>
      <c r="G28" s="138"/>
      <c r="H28" s="26" t="s">
        <v>47</v>
      </c>
      <c r="I28" s="150" t="str">
        <f t="shared" si="1"/>
        <v>ДА</v>
      </c>
      <c r="J28" s="151"/>
      <c r="K28" s="19"/>
      <c r="L28" s="12"/>
      <c r="M28" s="12"/>
      <c r="N28" s="12"/>
    </row>
    <row r="29" spans="1:14" ht="32.1" hidden="1" customHeight="1" x14ac:dyDescent="0.25">
      <c r="A29" s="49">
        <v>4</v>
      </c>
      <c r="B29" s="130" t="s">
        <v>90</v>
      </c>
      <c r="C29" s="131"/>
      <c r="D29" s="132"/>
      <c r="E29" s="136" t="s">
        <v>113</v>
      </c>
      <c r="F29" s="137"/>
      <c r="G29" s="138"/>
      <c r="H29" s="26" t="s">
        <v>47</v>
      </c>
      <c r="I29" s="150" t="str">
        <f t="shared" si="1"/>
        <v>ДА</v>
      </c>
      <c r="J29" s="151"/>
      <c r="K29" s="19"/>
      <c r="L29" s="12"/>
      <c r="M29" s="12"/>
      <c r="N29" s="12"/>
    </row>
    <row r="30" spans="1:14" ht="32.1" hidden="1" customHeight="1" x14ac:dyDescent="0.25">
      <c r="A30" s="49">
        <v>5</v>
      </c>
      <c r="B30" s="133" t="s">
        <v>127</v>
      </c>
      <c r="C30" s="134"/>
      <c r="D30" s="135"/>
      <c r="E30" s="136" t="s">
        <v>132</v>
      </c>
      <c r="F30" s="137"/>
      <c r="G30" s="138"/>
      <c r="H30" s="26" t="s">
        <v>47</v>
      </c>
      <c r="I30" s="150" t="str">
        <f t="shared" si="1"/>
        <v>ДА</v>
      </c>
      <c r="J30" s="151"/>
      <c r="K30" s="19"/>
      <c r="L30" s="12"/>
      <c r="M30" s="12"/>
      <c r="N30" s="12"/>
    </row>
    <row r="31" spans="1:14" ht="32.1" hidden="1" customHeight="1" x14ac:dyDescent="0.25">
      <c r="A31" s="49">
        <v>6</v>
      </c>
      <c r="B31" s="130" t="s">
        <v>130</v>
      </c>
      <c r="C31" s="131"/>
      <c r="D31" s="132"/>
      <c r="E31" s="133" t="s">
        <v>77</v>
      </c>
      <c r="F31" s="134"/>
      <c r="G31" s="139"/>
      <c r="H31" s="26" t="s">
        <v>47</v>
      </c>
      <c r="I31" s="150" t="str">
        <f t="shared" si="1"/>
        <v>ДА</v>
      </c>
      <c r="J31" s="151"/>
      <c r="K31" s="19"/>
      <c r="L31" s="12"/>
      <c r="M31" s="12"/>
      <c r="N31" s="12"/>
    </row>
    <row r="32" spans="1:14" ht="32.1" hidden="1" customHeight="1" thickBot="1" x14ac:dyDescent="0.3">
      <c r="A32" s="47">
        <v>7</v>
      </c>
      <c r="B32" s="143" t="s">
        <v>91</v>
      </c>
      <c r="C32" s="144"/>
      <c r="D32" s="149"/>
      <c r="E32" s="143" t="s">
        <v>49</v>
      </c>
      <c r="F32" s="144"/>
      <c r="G32" s="145"/>
      <c r="H32" s="27" t="s">
        <v>47</v>
      </c>
      <c r="I32" s="165" t="str">
        <f t="shared" si="1"/>
        <v>ДА</v>
      </c>
      <c r="J32" s="166"/>
      <c r="K32" s="18"/>
      <c r="L32" s="12"/>
      <c r="M32" s="12"/>
      <c r="N32" s="12"/>
    </row>
    <row r="33" spans="1:14" ht="20.100000000000001" hidden="1" customHeight="1" x14ac:dyDescent="0.2">
      <c r="A33" s="146" t="s">
        <v>122</v>
      </c>
      <c r="B33" s="147"/>
      <c r="C33" s="147"/>
      <c r="D33" s="147"/>
      <c r="E33" s="147"/>
      <c r="F33" s="147"/>
      <c r="G33" s="147"/>
      <c r="H33" s="147"/>
      <c r="I33" s="147"/>
      <c r="J33" s="147"/>
      <c r="K33" s="148"/>
      <c r="L33" s="12"/>
      <c r="M33" s="12"/>
      <c r="N33" s="12"/>
    </row>
    <row r="34" spans="1:14" ht="39.950000000000003" customHeight="1" x14ac:dyDescent="0.2">
      <c r="A34" s="226" t="s">
        <v>43</v>
      </c>
      <c r="B34" s="227"/>
      <c r="C34" s="227"/>
      <c r="D34" s="227"/>
      <c r="E34" s="227"/>
      <c r="F34" s="227"/>
      <c r="G34" s="228"/>
      <c r="H34" s="39" t="s">
        <v>17</v>
      </c>
      <c r="I34" s="221" t="s">
        <v>37</v>
      </c>
      <c r="J34" s="222"/>
      <c r="K34" s="34" t="s">
        <v>36</v>
      </c>
      <c r="L34" s="12"/>
      <c r="M34" s="12"/>
      <c r="N34" s="12"/>
    </row>
    <row r="35" spans="1:14" ht="32.1" customHeight="1" x14ac:dyDescent="0.25">
      <c r="A35" s="49">
        <v>1</v>
      </c>
      <c r="B35" s="130" t="s">
        <v>110</v>
      </c>
      <c r="C35" s="131"/>
      <c r="D35" s="132"/>
      <c r="E35" s="223" t="s">
        <v>255</v>
      </c>
      <c r="F35" s="224"/>
      <c r="G35" s="225"/>
      <c r="H35" s="26" t="s">
        <v>47</v>
      </c>
      <c r="I35" s="150" t="str">
        <f t="shared" ref="I35:I41" si="2">IF(H35="ДА","ДА","")</f>
        <v>ДА</v>
      </c>
      <c r="J35" s="151"/>
      <c r="K35" s="44"/>
      <c r="L35" s="12"/>
      <c r="M35" s="12"/>
      <c r="N35" s="12"/>
    </row>
    <row r="36" spans="1:14" ht="64.5" customHeight="1" x14ac:dyDescent="0.25">
      <c r="A36" s="49">
        <v>2</v>
      </c>
      <c r="B36" s="130" t="s">
        <v>20</v>
      </c>
      <c r="C36" s="131"/>
      <c r="D36" s="132"/>
      <c r="E36" s="133" t="s">
        <v>256</v>
      </c>
      <c r="F36" s="134"/>
      <c r="G36" s="139"/>
      <c r="H36" s="26" t="s">
        <v>47</v>
      </c>
      <c r="I36" s="150" t="str">
        <f t="shared" si="2"/>
        <v>ДА</v>
      </c>
      <c r="J36" s="151"/>
      <c r="K36" s="44"/>
      <c r="L36" s="12"/>
      <c r="M36" s="12"/>
      <c r="N36" s="12"/>
    </row>
    <row r="37" spans="1:14" ht="32.1" customHeight="1" x14ac:dyDescent="0.25">
      <c r="A37" s="49">
        <v>3</v>
      </c>
      <c r="B37" s="130" t="s">
        <v>1</v>
      </c>
      <c r="C37" s="131"/>
      <c r="D37" s="132"/>
      <c r="E37" s="133" t="s">
        <v>257</v>
      </c>
      <c r="F37" s="134"/>
      <c r="G37" s="139"/>
      <c r="H37" s="26" t="s">
        <v>47</v>
      </c>
      <c r="I37" s="150" t="str">
        <f t="shared" si="2"/>
        <v>ДА</v>
      </c>
      <c r="J37" s="151"/>
      <c r="K37" s="44"/>
      <c r="L37" s="12"/>
      <c r="M37" s="12"/>
      <c r="N37" s="12"/>
    </row>
    <row r="38" spans="1:14" ht="32.1" customHeight="1" x14ac:dyDescent="0.25">
      <c r="A38" s="49">
        <v>4</v>
      </c>
      <c r="B38" s="133" t="s">
        <v>127</v>
      </c>
      <c r="C38" s="134"/>
      <c r="D38" s="135"/>
      <c r="E38" s="133" t="s">
        <v>132</v>
      </c>
      <c r="F38" s="134"/>
      <c r="G38" s="139"/>
      <c r="H38" s="26" t="s">
        <v>47</v>
      </c>
      <c r="I38" s="150" t="str">
        <f t="shared" si="2"/>
        <v>ДА</v>
      </c>
      <c r="J38" s="151"/>
      <c r="K38" s="44"/>
      <c r="L38" s="12"/>
      <c r="M38" s="12"/>
      <c r="N38" s="12"/>
    </row>
    <row r="39" spans="1:14" ht="32.1" customHeight="1" x14ac:dyDescent="0.25">
      <c r="A39" s="49">
        <v>5</v>
      </c>
      <c r="B39" s="133" t="s">
        <v>129</v>
      </c>
      <c r="C39" s="134"/>
      <c r="D39" s="135"/>
      <c r="E39" s="223" t="s">
        <v>255</v>
      </c>
      <c r="F39" s="224"/>
      <c r="G39" s="225"/>
      <c r="H39" s="26" t="s">
        <v>47</v>
      </c>
      <c r="I39" s="150" t="str">
        <f t="shared" ref="I39" si="3">IF(H39="ДА","ДА","")</f>
        <v>ДА</v>
      </c>
      <c r="J39" s="151"/>
      <c r="K39" s="44"/>
      <c r="L39" s="12"/>
      <c r="M39" s="12"/>
      <c r="N39" s="12"/>
    </row>
    <row r="40" spans="1:14" ht="32.1" customHeight="1" x14ac:dyDescent="0.25">
      <c r="A40" s="50">
        <v>6</v>
      </c>
      <c r="B40" s="130" t="s">
        <v>2</v>
      </c>
      <c r="C40" s="131"/>
      <c r="D40" s="132"/>
      <c r="E40" s="133" t="s">
        <v>77</v>
      </c>
      <c r="F40" s="134"/>
      <c r="G40" s="139"/>
      <c r="H40" s="26" t="s">
        <v>47</v>
      </c>
      <c r="I40" s="150" t="str">
        <f t="shared" si="2"/>
        <v>ДА</v>
      </c>
      <c r="J40" s="151"/>
      <c r="K40" s="44"/>
    </row>
    <row r="41" spans="1:14" s="14" customFormat="1" ht="32.1" customHeight="1" collapsed="1" thickBot="1" x14ac:dyDescent="0.3">
      <c r="A41" s="47">
        <v>7</v>
      </c>
      <c r="B41" s="143" t="s">
        <v>21</v>
      </c>
      <c r="C41" s="144"/>
      <c r="D41" s="149"/>
      <c r="E41" s="143" t="s">
        <v>49</v>
      </c>
      <c r="F41" s="144"/>
      <c r="G41" s="145"/>
      <c r="H41" s="27" t="s">
        <v>47</v>
      </c>
      <c r="I41" s="165" t="str">
        <f t="shared" si="2"/>
        <v>ДА</v>
      </c>
      <c r="J41" s="166"/>
      <c r="K41" s="45"/>
    </row>
    <row r="42" spans="1:14" ht="20.100000000000001" hidden="1" customHeight="1" x14ac:dyDescent="0.2">
      <c r="A42" s="146" t="s">
        <v>135</v>
      </c>
      <c r="B42" s="147"/>
      <c r="C42" s="147"/>
      <c r="D42" s="147"/>
      <c r="E42" s="147"/>
      <c r="F42" s="147"/>
      <c r="G42" s="147"/>
      <c r="H42" s="147"/>
      <c r="I42" s="147"/>
      <c r="J42" s="147"/>
      <c r="K42" s="148"/>
    </row>
    <row r="43" spans="1:14" ht="39.950000000000003" hidden="1" customHeight="1" x14ac:dyDescent="0.2">
      <c r="A43" s="226" t="s">
        <v>126</v>
      </c>
      <c r="B43" s="227"/>
      <c r="C43" s="227"/>
      <c r="D43" s="227"/>
      <c r="E43" s="227"/>
      <c r="F43" s="227"/>
      <c r="G43" s="228"/>
      <c r="H43" s="40" t="s">
        <v>18</v>
      </c>
      <c r="I43" s="221" t="s">
        <v>37</v>
      </c>
      <c r="J43" s="222"/>
      <c r="K43" s="34" t="s">
        <v>36</v>
      </c>
    </row>
    <row r="44" spans="1:14" ht="32.1" hidden="1" customHeight="1" x14ac:dyDescent="0.25">
      <c r="A44" s="49">
        <v>1</v>
      </c>
      <c r="B44" s="154" t="s">
        <v>111</v>
      </c>
      <c r="C44" s="155"/>
      <c r="D44" s="156"/>
      <c r="E44" s="160" t="s">
        <v>115</v>
      </c>
      <c r="F44" s="161"/>
      <c r="G44" s="162"/>
      <c r="H44" s="26" t="s">
        <v>47</v>
      </c>
      <c r="I44" s="150" t="str">
        <f>IF(H44="ДА","ДА","")</f>
        <v>ДА</v>
      </c>
      <c r="J44" s="151"/>
      <c r="K44" s="19"/>
    </row>
    <row r="45" spans="1:14" ht="32.1" hidden="1" customHeight="1" x14ac:dyDescent="0.25">
      <c r="A45" s="49">
        <v>2</v>
      </c>
      <c r="B45" s="154" t="s">
        <v>3</v>
      </c>
      <c r="C45" s="155"/>
      <c r="D45" s="156"/>
      <c r="E45" s="133" t="s">
        <v>0</v>
      </c>
      <c r="F45" s="134"/>
      <c r="G45" s="139"/>
      <c r="H45" s="26" t="s">
        <v>47</v>
      </c>
      <c r="I45" s="150" t="str">
        <f>IF(H45="ДА","ДА","")</f>
        <v>ДА</v>
      </c>
      <c r="J45" s="151"/>
      <c r="K45" s="19"/>
    </row>
    <row r="46" spans="1:14" ht="32.1" hidden="1" customHeight="1" x14ac:dyDescent="0.2">
      <c r="A46" s="200">
        <v>3</v>
      </c>
      <c r="B46" s="176" t="s">
        <v>155</v>
      </c>
      <c r="C46" s="177"/>
      <c r="D46" s="178"/>
      <c r="E46" s="176" t="s">
        <v>0</v>
      </c>
      <c r="F46" s="177"/>
      <c r="G46" s="185"/>
      <c r="H46" s="174" t="s">
        <v>47</v>
      </c>
      <c r="I46" s="191" t="str">
        <f t="shared" ref="I46" si="4">IF(H46="ДА","ДА","")</f>
        <v>ДА</v>
      </c>
      <c r="J46" s="192"/>
      <c r="K46" s="152"/>
    </row>
    <row r="47" spans="1:14" ht="32.1" hidden="1" customHeight="1" x14ac:dyDescent="0.2">
      <c r="A47" s="229"/>
      <c r="B47" s="179"/>
      <c r="C47" s="180"/>
      <c r="D47" s="181"/>
      <c r="E47" s="179"/>
      <c r="F47" s="180"/>
      <c r="G47" s="213"/>
      <c r="H47" s="175"/>
      <c r="I47" s="193"/>
      <c r="J47" s="194"/>
      <c r="K47" s="153"/>
    </row>
    <row r="48" spans="1:14" ht="32.1" hidden="1" customHeight="1" x14ac:dyDescent="0.25">
      <c r="A48" s="49">
        <v>4</v>
      </c>
      <c r="B48" s="133" t="s">
        <v>112</v>
      </c>
      <c r="C48" s="134"/>
      <c r="D48" s="135"/>
      <c r="E48" s="136" t="s">
        <v>113</v>
      </c>
      <c r="F48" s="137"/>
      <c r="G48" s="138"/>
      <c r="H48" s="26" t="s">
        <v>47</v>
      </c>
      <c r="I48" s="150" t="str">
        <f t="shared" ref="I48:I55" si="5">IF(H48="ДА","ДА","")</f>
        <v>ДА</v>
      </c>
      <c r="J48" s="151"/>
      <c r="K48" s="19"/>
    </row>
    <row r="49" spans="1:11" ht="32.1" hidden="1" customHeight="1" x14ac:dyDescent="0.25">
      <c r="A49" s="49">
        <v>5</v>
      </c>
      <c r="B49" s="133" t="s">
        <v>5</v>
      </c>
      <c r="C49" s="134"/>
      <c r="D49" s="135"/>
      <c r="E49" s="133" t="s">
        <v>0</v>
      </c>
      <c r="F49" s="134"/>
      <c r="G49" s="139"/>
      <c r="H49" s="26" t="s">
        <v>47</v>
      </c>
      <c r="I49" s="150" t="str">
        <f t="shared" si="5"/>
        <v>ДА</v>
      </c>
      <c r="J49" s="151"/>
      <c r="K49" s="19"/>
    </row>
    <row r="50" spans="1:11" ht="32.1" hidden="1" customHeight="1" x14ac:dyDescent="0.25">
      <c r="A50" s="49">
        <v>6</v>
      </c>
      <c r="B50" s="133" t="s">
        <v>127</v>
      </c>
      <c r="C50" s="134"/>
      <c r="D50" s="135"/>
      <c r="E50" s="136" t="s">
        <v>132</v>
      </c>
      <c r="F50" s="137"/>
      <c r="G50" s="138"/>
      <c r="H50" s="26" t="s">
        <v>47</v>
      </c>
      <c r="I50" s="150" t="str">
        <f t="shared" si="5"/>
        <v>ДА</v>
      </c>
      <c r="J50" s="151"/>
      <c r="K50" s="19"/>
    </row>
    <row r="51" spans="1:11" ht="32.1" hidden="1" customHeight="1" x14ac:dyDescent="0.25">
      <c r="A51" s="49">
        <v>7</v>
      </c>
      <c r="B51" s="133" t="s">
        <v>19</v>
      </c>
      <c r="C51" s="134"/>
      <c r="D51" s="135"/>
      <c r="E51" s="133" t="s">
        <v>49</v>
      </c>
      <c r="F51" s="134"/>
      <c r="G51" s="139"/>
      <c r="H51" s="26" t="s">
        <v>47</v>
      </c>
      <c r="I51" s="150" t="str">
        <f t="shared" si="5"/>
        <v>ДА</v>
      </c>
      <c r="J51" s="151"/>
      <c r="K51" s="19"/>
    </row>
    <row r="52" spans="1:11" ht="32.1" hidden="1" customHeight="1" x14ac:dyDescent="0.25">
      <c r="A52" s="49">
        <v>8</v>
      </c>
      <c r="B52" s="133" t="s">
        <v>107</v>
      </c>
      <c r="C52" s="134"/>
      <c r="D52" s="135"/>
      <c r="E52" s="160" t="s">
        <v>115</v>
      </c>
      <c r="F52" s="161"/>
      <c r="G52" s="162"/>
      <c r="H52" s="26" t="s">
        <v>47</v>
      </c>
      <c r="I52" s="150" t="str">
        <f t="shared" si="5"/>
        <v>ДА</v>
      </c>
      <c r="J52" s="151"/>
      <c r="K52" s="19"/>
    </row>
    <row r="53" spans="1:11" ht="32.1" hidden="1" customHeight="1" x14ac:dyDescent="0.25">
      <c r="A53" s="49">
        <v>9</v>
      </c>
      <c r="B53" s="133" t="s">
        <v>108</v>
      </c>
      <c r="C53" s="134"/>
      <c r="D53" s="135"/>
      <c r="E53" s="136" t="s">
        <v>48</v>
      </c>
      <c r="F53" s="137"/>
      <c r="G53" s="138"/>
      <c r="H53" s="26" t="s">
        <v>47</v>
      </c>
      <c r="I53" s="150" t="str">
        <f t="shared" si="5"/>
        <v>ДА</v>
      </c>
      <c r="J53" s="151"/>
      <c r="K53" s="19"/>
    </row>
    <row r="54" spans="1:11" ht="32.1" hidden="1" customHeight="1" x14ac:dyDescent="0.25">
      <c r="A54" s="49">
        <v>10</v>
      </c>
      <c r="B54" s="133" t="s">
        <v>127</v>
      </c>
      <c r="C54" s="134"/>
      <c r="D54" s="135"/>
      <c r="E54" s="136" t="s">
        <v>132</v>
      </c>
      <c r="F54" s="137"/>
      <c r="G54" s="138"/>
      <c r="H54" s="26" t="s">
        <v>47</v>
      </c>
      <c r="I54" s="150" t="str">
        <f t="shared" si="5"/>
        <v>ДА</v>
      </c>
      <c r="J54" s="151"/>
      <c r="K54" s="19"/>
    </row>
    <row r="55" spans="1:11" s="14" customFormat="1" ht="32.1" hidden="1" customHeight="1" collapsed="1" thickBot="1" x14ac:dyDescent="0.3">
      <c r="A55" s="47">
        <v>11</v>
      </c>
      <c r="B55" s="143" t="s">
        <v>19</v>
      </c>
      <c r="C55" s="144"/>
      <c r="D55" s="149"/>
      <c r="E55" s="143" t="s">
        <v>49</v>
      </c>
      <c r="F55" s="144"/>
      <c r="G55" s="145"/>
      <c r="H55" s="27" t="s">
        <v>47</v>
      </c>
      <c r="I55" s="165" t="str">
        <f t="shared" si="5"/>
        <v>ДА</v>
      </c>
      <c r="J55" s="166"/>
      <c r="K55" s="18"/>
    </row>
    <row r="56" spans="1:11" ht="20.100000000000001" hidden="1" customHeight="1" thickBot="1" x14ac:dyDescent="0.25">
      <c r="A56" s="195" t="s">
        <v>136</v>
      </c>
      <c r="B56" s="196"/>
      <c r="C56" s="196"/>
      <c r="D56" s="196"/>
      <c r="E56" s="196"/>
      <c r="F56" s="196"/>
      <c r="G56" s="196"/>
      <c r="H56" s="196"/>
      <c r="I56" s="196"/>
      <c r="J56" s="196"/>
      <c r="K56" s="197"/>
    </row>
    <row r="57" spans="1:11" ht="39.950000000000003" hidden="1" customHeight="1" x14ac:dyDescent="0.2">
      <c r="A57" s="91"/>
      <c r="B57" s="92" t="s">
        <v>109</v>
      </c>
      <c r="C57" s="141" t="s">
        <v>131</v>
      </c>
      <c r="D57" s="142"/>
      <c r="E57" s="127" t="s">
        <v>153</v>
      </c>
      <c r="F57" s="127"/>
      <c r="G57" s="128"/>
      <c r="H57" s="85" t="s">
        <v>18</v>
      </c>
      <c r="I57" s="163" t="s">
        <v>37</v>
      </c>
      <c r="J57" s="164"/>
      <c r="K57" s="86" t="s">
        <v>94</v>
      </c>
    </row>
    <row r="58" spans="1:11" ht="32.1" hidden="1" customHeight="1" x14ac:dyDescent="0.2">
      <c r="A58" s="49">
        <v>1</v>
      </c>
      <c r="B58" s="36" t="s">
        <v>47</v>
      </c>
      <c r="C58" s="136" t="s">
        <v>133</v>
      </c>
      <c r="D58" s="140"/>
      <c r="E58" s="136" t="s">
        <v>76</v>
      </c>
      <c r="F58" s="137"/>
      <c r="G58" s="138"/>
      <c r="H58" s="87" t="s">
        <v>47</v>
      </c>
      <c r="I58" s="129" t="str">
        <f t="shared" ref="I58:I68" si="6">IF(H58="ДА","ДА","")</f>
        <v>ДА</v>
      </c>
      <c r="J58" s="129"/>
      <c r="K58" s="42"/>
    </row>
    <row r="59" spans="1:11" ht="32.1" hidden="1" customHeight="1" x14ac:dyDescent="0.2">
      <c r="A59" s="49">
        <v>2</v>
      </c>
      <c r="B59" s="36" t="s">
        <v>47</v>
      </c>
      <c r="C59" s="136" t="s">
        <v>133</v>
      </c>
      <c r="D59" s="140"/>
      <c r="E59" s="136" t="s">
        <v>76</v>
      </c>
      <c r="F59" s="137"/>
      <c r="G59" s="138"/>
      <c r="H59" s="87" t="s">
        <v>47</v>
      </c>
      <c r="I59" s="129" t="str">
        <f t="shared" si="6"/>
        <v>ДА</v>
      </c>
      <c r="J59" s="129"/>
      <c r="K59" s="42"/>
    </row>
    <row r="60" spans="1:11" ht="32.1" hidden="1" customHeight="1" x14ac:dyDescent="0.2">
      <c r="A60" s="49">
        <v>3</v>
      </c>
      <c r="B60" s="36" t="s">
        <v>47</v>
      </c>
      <c r="C60" s="136" t="s">
        <v>133</v>
      </c>
      <c r="D60" s="140"/>
      <c r="E60" s="136" t="s">
        <v>76</v>
      </c>
      <c r="F60" s="137"/>
      <c r="G60" s="138"/>
      <c r="H60" s="87" t="s">
        <v>47</v>
      </c>
      <c r="I60" s="129" t="str">
        <f t="shared" si="6"/>
        <v>ДА</v>
      </c>
      <c r="J60" s="129"/>
      <c r="K60" s="42"/>
    </row>
    <row r="61" spans="1:11" ht="32.1" hidden="1" customHeight="1" x14ac:dyDescent="0.2">
      <c r="A61" s="49">
        <v>4</v>
      </c>
      <c r="B61" s="36" t="s">
        <v>47</v>
      </c>
      <c r="C61" s="136" t="s">
        <v>133</v>
      </c>
      <c r="D61" s="140"/>
      <c r="E61" s="136" t="s">
        <v>76</v>
      </c>
      <c r="F61" s="137"/>
      <c r="G61" s="138"/>
      <c r="H61" s="87" t="s">
        <v>47</v>
      </c>
      <c r="I61" s="129" t="str">
        <f t="shared" si="6"/>
        <v>ДА</v>
      </c>
      <c r="J61" s="129"/>
      <c r="K61" s="42"/>
    </row>
    <row r="62" spans="1:11" ht="32.1" hidden="1" customHeight="1" x14ac:dyDescent="0.2">
      <c r="A62" s="49">
        <v>5</v>
      </c>
      <c r="B62" s="36" t="s">
        <v>47</v>
      </c>
      <c r="C62" s="136" t="s">
        <v>133</v>
      </c>
      <c r="D62" s="140"/>
      <c r="E62" s="136" t="s">
        <v>76</v>
      </c>
      <c r="F62" s="137"/>
      <c r="G62" s="138"/>
      <c r="H62" s="87" t="s">
        <v>47</v>
      </c>
      <c r="I62" s="129" t="str">
        <f t="shared" si="6"/>
        <v>ДА</v>
      </c>
      <c r="J62" s="129"/>
      <c r="K62" s="42"/>
    </row>
    <row r="63" spans="1:11" ht="32.1" hidden="1" customHeight="1" x14ac:dyDescent="0.2">
      <c r="A63" s="49">
        <v>6</v>
      </c>
      <c r="B63" s="36" t="s">
        <v>47</v>
      </c>
      <c r="C63" s="136" t="s">
        <v>133</v>
      </c>
      <c r="D63" s="140"/>
      <c r="E63" s="136" t="s">
        <v>76</v>
      </c>
      <c r="F63" s="137"/>
      <c r="G63" s="138"/>
      <c r="H63" s="87" t="s">
        <v>47</v>
      </c>
      <c r="I63" s="129" t="str">
        <f t="shared" si="6"/>
        <v>ДА</v>
      </c>
      <c r="J63" s="129"/>
      <c r="K63" s="42"/>
    </row>
    <row r="64" spans="1:11" ht="32.1" hidden="1" customHeight="1" x14ac:dyDescent="0.2">
      <c r="A64" s="49">
        <v>7</v>
      </c>
      <c r="B64" s="36" t="s">
        <v>47</v>
      </c>
      <c r="C64" s="136" t="s">
        <v>133</v>
      </c>
      <c r="D64" s="140"/>
      <c r="E64" s="136" t="s">
        <v>76</v>
      </c>
      <c r="F64" s="137"/>
      <c r="G64" s="138"/>
      <c r="H64" s="87" t="s">
        <v>47</v>
      </c>
      <c r="I64" s="129" t="str">
        <f t="shared" si="6"/>
        <v>ДА</v>
      </c>
      <c r="J64" s="129"/>
      <c r="K64" s="42"/>
    </row>
    <row r="65" spans="1:11" ht="32.1" hidden="1" customHeight="1" x14ac:dyDescent="0.2">
      <c r="A65" s="82">
        <v>8</v>
      </c>
      <c r="B65" s="83" t="s">
        <v>47</v>
      </c>
      <c r="C65" s="170" t="s">
        <v>133</v>
      </c>
      <c r="D65" s="171"/>
      <c r="E65" s="170" t="s">
        <v>76</v>
      </c>
      <c r="F65" s="172"/>
      <c r="G65" s="173"/>
      <c r="H65" s="88" t="s">
        <v>47</v>
      </c>
      <c r="I65" s="208" t="str">
        <f t="shared" si="6"/>
        <v>ДА</v>
      </c>
      <c r="J65" s="208"/>
      <c r="K65" s="84"/>
    </row>
    <row r="66" spans="1:11" ht="32.1" hidden="1" customHeight="1" x14ac:dyDescent="0.2">
      <c r="A66" s="93">
        <v>9</v>
      </c>
      <c r="B66" s="36" t="s">
        <v>47</v>
      </c>
      <c r="C66" s="206" t="s">
        <v>133</v>
      </c>
      <c r="D66" s="206"/>
      <c r="E66" s="206" t="s">
        <v>76</v>
      </c>
      <c r="F66" s="206"/>
      <c r="G66" s="207"/>
      <c r="H66" s="87" t="s">
        <v>47</v>
      </c>
      <c r="I66" s="129" t="str">
        <f t="shared" si="6"/>
        <v>ДА</v>
      </c>
      <c r="J66" s="129"/>
      <c r="K66" s="89"/>
    </row>
    <row r="67" spans="1:11" ht="32.1" hidden="1" customHeight="1" x14ac:dyDescent="0.2">
      <c r="A67" s="93">
        <v>10</v>
      </c>
      <c r="B67" s="36" t="s">
        <v>47</v>
      </c>
      <c r="C67" s="206" t="s">
        <v>133</v>
      </c>
      <c r="D67" s="206"/>
      <c r="E67" s="206" t="s">
        <v>76</v>
      </c>
      <c r="F67" s="206"/>
      <c r="G67" s="207"/>
      <c r="H67" s="87" t="s">
        <v>47</v>
      </c>
      <c r="I67" s="129" t="str">
        <f t="shared" si="6"/>
        <v>ДА</v>
      </c>
      <c r="J67" s="129"/>
      <c r="K67" s="89"/>
    </row>
    <row r="68" spans="1:11" ht="82.5" customHeight="1" thickBot="1" x14ac:dyDescent="0.25">
      <c r="A68" s="94">
        <v>11</v>
      </c>
      <c r="B68" s="216" t="s">
        <v>187</v>
      </c>
      <c r="C68" s="216"/>
      <c r="D68" s="216"/>
      <c r="E68" s="216"/>
      <c r="F68" s="216"/>
      <c r="G68" s="217"/>
      <c r="H68" s="90" t="s">
        <v>47</v>
      </c>
      <c r="I68" s="218" t="str">
        <f t="shared" si="6"/>
        <v>ДА</v>
      </c>
      <c r="J68" s="218"/>
      <c r="K68" s="95" t="s">
        <v>188</v>
      </c>
    </row>
    <row r="69" spans="1:11" s="14" customFormat="1" ht="20.100000000000001" customHeight="1" thickBot="1" x14ac:dyDescent="0.25">
      <c r="A69" s="146" t="s">
        <v>137</v>
      </c>
      <c r="B69" s="147"/>
      <c r="C69" s="147"/>
      <c r="D69" s="147"/>
      <c r="E69" s="147"/>
      <c r="F69" s="147"/>
      <c r="G69" s="147"/>
      <c r="H69" s="147"/>
      <c r="I69" s="147"/>
      <c r="J69" s="147"/>
      <c r="K69" s="148"/>
    </row>
    <row r="70" spans="1:11" s="14" customFormat="1" ht="39.950000000000003" customHeight="1" x14ac:dyDescent="0.2">
      <c r="A70" s="126" t="s">
        <v>102</v>
      </c>
      <c r="B70" s="127"/>
      <c r="C70" s="127"/>
      <c r="D70" s="127"/>
      <c r="E70" s="127"/>
      <c r="F70" s="127"/>
      <c r="G70" s="127"/>
      <c r="H70" s="127"/>
      <c r="I70" s="127"/>
      <c r="J70" s="127"/>
      <c r="K70" s="128"/>
    </row>
    <row r="71" spans="1:11" ht="51" customHeight="1" x14ac:dyDescent="0.2">
      <c r="A71" s="49">
        <v>1</v>
      </c>
      <c r="B71" s="1" t="s">
        <v>260</v>
      </c>
      <c r="C71" s="124"/>
      <c r="D71" s="124"/>
      <c r="E71" s="124"/>
      <c r="F71" s="124"/>
      <c r="G71" s="124"/>
      <c r="H71" s="124"/>
      <c r="I71" s="124"/>
      <c r="J71" s="124"/>
      <c r="K71" s="125"/>
    </row>
    <row r="72" spans="1:11" ht="51" customHeight="1" x14ac:dyDescent="0.2">
      <c r="A72" s="49">
        <v>2</v>
      </c>
      <c r="B72" s="1"/>
      <c r="C72" s="124"/>
      <c r="D72" s="124"/>
      <c r="E72" s="124"/>
      <c r="F72" s="124"/>
      <c r="G72" s="124"/>
      <c r="H72" s="124"/>
      <c r="I72" s="124"/>
      <c r="J72" s="124"/>
      <c r="K72" s="125"/>
    </row>
    <row r="73" spans="1:11" ht="51" customHeight="1" x14ac:dyDescent="0.2">
      <c r="A73" s="49">
        <v>3</v>
      </c>
      <c r="B73" s="1"/>
      <c r="C73" s="124"/>
      <c r="D73" s="124"/>
      <c r="E73" s="124"/>
      <c r="F73" s="124"/>
      <c r="G73" s="124"/>
      <c r="H73" s="124"/>
      <c r="I73" s="124"/>
      <c r="J73" s="124"/>
      <c r="K73" s="125"/>
    </row>
    <row r="74" spans="1:11" ht="51" customHeight="1" x14ac:dyDescent="0.2">
      <c r="A74" s="49">
        <v>4</v>
      </c>
      <c r="B74" s="1"/>
      <c r="C74" s="124"/>
      <c r="D74" s="124"/>
      <c r="E74" s="124"/>
      <c r="F74" s="124"/>
      <c r="G74" s="124"/>
      <c r="H74" s="124"/>
      <c r="I74" s="124"/>
      <c r="J74" s="124"/>
      <c r="K74" s="125"/>
    </row>
    <row r="75" spans="1:11" ht="51" customHeight="1" x14ac:dyDescent="0.2">
      <c r="A75" s="49">
        <v>5</v>
      </c>
      <c r="B75" s="1"/>
      <c r="C75" s="124"/>
      <c r="D75" s="124"/>
      <c r="E75" s="124"/>
      <c r="F75" s="124"/>
      <c r="G75" s="124"/>
      <c r="H75" s="124"/>
      <c r="I75" s="124"/>
      <c r="J75" s="124"/>
      <c r="K75" s="125"/>
    </row>
    <row r="76" spans="1:11" ht="51" customHeight="1" x14ac:dyDescent="0.2">
      <c r="A76" s="49">
        <v>6</v>
      </c>
      <c r="B76" s="1"/>
      <c r="C76" s="124"/>
      <c r="D76" s="124"/>
      <c r="E76" s="124"/>
      <c r="F76" s="124"/>
      <c r="G76" s="124"/>
      <c r="H76" s="124"/>
      <c r="I76" s="124"/>
      <c r="J76" s="124"/>
      <c r="K76" s="125"/>
    </row>
    <row r="77" spans="1:11" ht="51" customHeight="1" x14ac:dyDescent="0.2">
      <c r="A77" s="49">
        <v>7</v>
      </c>
      <c r="B77" s="1"/>
      <c r="C77" s="124"/>
      <c r="D77" s="124"/>
      <c r="E77" s="124"/>
      <c r="F77" s="124"/>
      <c r="G77" s="124"/>
      <c r="H77" s="124"/>
      <c r="I77" s="124"/>
      <c r="J77" s="124"/>
      <c r="K77" s="125"/>
    </row>
    <row r="78" spans="1:11" ht="51" customHeight="1" x14ac:dyDescent="0.2">
      <c r="A78" s="49">
        <v>8</v>
      </c>
      <c r="B78" s="1" t="s">
        <v>171</v>
      </c>
      <c r="C78" s="124"/>
      <c r="D78" s="124"/>
      <c r="E78" s="124"/>
      <c r="F78" s="124"/>
      <c r="G78" s="124"/>
      <c r="H78" s="124"/>
      <c r="I78" s="124"/>
      <c r="J78" s="124"/>
      <c r="K78" s="125"/>
    </row>
    <row r="79" spans="1:11" ht="49.5" customHeight="1" thickBot="1" x14ac:dyDescent="0.25">
      <c r="A79" s="47">
        <v>9</v>
      </c>
      <c r="B79" s="167" t="s">
        <v>186</v>
      </c>
      <c r="C79" s="168"/>
      <c r="D79" s="168"/>
      <c r="E79" s="168"/>
      <c r="F79" s="168"/>
      <c r="G79" s="168"/>
      <c r="H79" s="168"/>
      <c r="I79" s="168"/>
      <c r="J79" s="168"/>
      <c r="K79" s="169"/>
    </row>
    <row r="80" spans="1:11" ht="20.100000000000001" customHeight="1" x14ac:dyDescent="0.2">
      <c r="A80" s="157" t="s">
        <v>163</v>
      </c>
      <c r="B80" s="158"/>
      <c r="C80" s="158"/>
      <c r="D80" s="158"/>
      <c r="E80" s="158"/>
      <c r="F80" s="158"/>
      <c r="G80" s="158"/>
      <c r="H80" s="158"/>
      <c r="I80" s="158"/>
      <c r="J80" s="158"/>
      <c r="K80" s="159"/>
    </row>
    <row r="81" spans="1:11" ht="49.5" customHeight="1" thickBot="1" x14ac:dyDescent="0.25">
      <c r="A81" s="69">
        <v>1</v>
      </c>
      <c r="B81" s="70" t="s">
        <v>164</v>
      </c>
      <c r="C81" s="71"/>
      <c r="D81" s="71"/>
      <c r="E81" s="72"/>
      <c r="F81" s="72"/>
      <c r="G81" s="75">
        <v>90</v>
      </c>
      <c r="H81" s="74" t="s">
        <v>165</v>
      </c>
      <c r="I81" s="73"/>
      <c r="J81" s="73"/>
      <c r="K81" s="68"/>
    </row>
    <row r="82" spans="1:11" ht="20.100000000000001" customHeight="1" x14ac:dyDescent="0.2">
      <c r="A82" s="195" t="s">
        <v>167</v>
      </c>
      <c r="B82" s="196"/>
      <c r="C82" s="196"/>
      <c r="D82" s="196"/>
      <c r="E82" s="196"/>
      <c r="F82" s="196"/>
      <c r="G82" s="196"/>
      <c r="H82" s="196"/>
      <c r="I82" s="196"/>
      <c r="J82" s="196"/>
      <c r="K82" s="197"/>
    </row>
    <row r="83" spans="1:11" ht="27" customHeight="1" x14ac:dyDescent="0.2">
      <c r="A83" s="200">
        <v>1</v>
      </c>
      <c r="B83" s="202" t="s">
        <v>103</v>
      </c>
      <c r="C83" s="202"/>
      <c r="D83" s="202"/>
      <c r="E83" s="202"/>
      <c r="F83" s="202"/>
      <c r="G83" s="46" t="s">
        <v>104</v>
      </c>
      <c r="H83" s="198" t="s">
        <v>106</v>
      </c>
      <c r="I83" s="199"/>
      <c r="J83" s="198" t="s">
        <v>105</v>
      </c>
      <c r="K83" s="211"/>
    </row>
    <row r="84" spans="1:11" ht="32.1" customHeight="1" thickBot="1" x14ac:dyDescent="0.25">
      <c r="A84" s="201"/>
      <c r="B84" s="203"/>
      <c r="C84" s="203"/>
      <c r="D84" s="203"/>
      <c r="E84" s="203"/>
      <c r="F84" s="203"/>
      <c r="G84" s="48"/>
      <c r="H84" s="204"/>
      <c r="I84" s="205"/>
      <c r="J84" s="204"/>
      <c r="K84" s="210"/>
    </row>
    <row r="85" spans="1:11" ht="15" customHeight="1" x14ac:dyDescent="0.2">
      <c r="A85" s="20"/>
      <c r="B85" s="21"/>
      <c r="C85" s="21"/>
      <c r="D85" s="21"/>
      <c r="E85" s="21"/>
      <c r="F85" s="21"/>
      <c r="G85" s="21"/>
      <c r="H85" s="21"/>
      <c r="I85" s="21"/>
      <c r="J85" s="21"/>
      <c r="K85" s="21"/>
    </row>
    <row r="86" spans="1:11" ht="15" customHeight="1" x14ac:dyDescent="0.2">
      <c r="A86" s="21"/>
      <c r="B86" s="21"/>
      <c r="C86" s="21"/>
      <c r="D86" s="21"/>
      <c r="E86" s="21"/>
      <c r="F86" s="21"/>
      <c r="G86" s="21"/>
      <c r="H86" s="21"/>
      <c r="I86" s="21"/>
      <c r="J86" s="21"/>
      <c r="K86" s="21"/>
    </row>
    <row r="87" spans="1:11" ht="15" customHeight="1" x14ac:dyDescent="0.2">
      <c r="A87" s="219" t="s">
        <v>138</v>
      </c>
      <c r="B87" s="219"/>
      <c r="C87" s="219"/>
      <c r="D87" s="219"/>
      <c r="E87" s="219"/>
      <c r="F87" s="219"/>
      <c r="G87" s="219"/>
      <c r="H87" s="219"/>
      <c r="I87" s="219"/>
      <c r="J87" s="219"/>
      <c r="K87" s="219"/>
    </row>
    <row r="88" spans="1:11" ht="45.75" customHeight="1" x14ac:dyDescent="0.2">
      <c r="A88" s="38"/>
      <c r="B88" s="37"/>
      <c r="C88" s="37"/>
      <c r="D88" s="37"/>
      <c r="E88" s="37"/>
      <c r="F88" s="37"/>
      <c r="G88" s="37"/>
      <c r="H88" s="37"/>
      <c r="I88" s="37"/>
      <c r="J88" s="37"/>
      <c r="K88" s="37"/>
    </row>
    <row r="89" spans="1:11" ht="15.75" x14ac:dyDescent="0.2">
      <c r="A89" s="215" t="s">
        <v>166</v>
      </c>
      <c r="B89" s="215"/>
      <c r="C89" s="215"/>
      <c r="D89" s="215"/>
      <c r="E89" s="215"/>
      <c r="F89" s="215"/>
      <c r="G89" s="215"/>
      <c r="H89" s="215"/>
      <c r="I89" s="220"/>
      <c r="J89" s="220"/>
      <c r="K89" s="220"/>
    </row>
    <row r="90" spans="1:11" ht="15" customHeight="1" x14ac:dyDescent="0.2">
      <c r="A90" s="212"/>
      <c r="B90" s="212"/>
      <c r="C90" s="212"/>
      <c r="D90" s="212"/>
      <c r="E90" s="212"/>
      <c r="F90" s="212"/>
      <c r="G90" s="212"/>
      <c r="H90" s="212"/>
      <c r="I90" s="212"/>
      <c r="J90" s="212"/>
      <c r="K90" s="212"/>
    </row>
    <row r="91" spans="1:11" ht="15.75" customHeight="1" x14ac:dyDescent="0.2">
      <c r="A91" s="31"/>
      <c r="B91" s="31"/>
      <c r="C91" s="31"/>
      <c r="D91" s="31"/>
      <c r="E91" s="31"/>
      <c r="F91" s="31"/>
      <c r="G91" s="31"/>
      <c r="H91" s="31"/>
      <c r="I91" s="31"/>
      <c r="J91" s="22"/>
      <c r="K91" s="23"/>
    </row>
    <row r="92" spans="1:11" ht="41.25" customHeight="1" x14ac:dyDescent="0.2">
      <c r="A92" s="214" t="s">
        <v>124</v>
      </c>
      <c r="B92" s="215"/>
      <c r="C92" s="215"/>
      <c r="D92" s="215"/>
      <c r="E92" s="215"/>
      <c r="F92" s="215"/>
      <c r="G92" s="215"/>
      <c r="H92" s="215"/>
      <c r="I92" s="32"/>
      <c r="J92" s="24"/>
      <c r="K92" s="33" t="s">
        <v>22</v>
      </c>
    </row>
    <row r="93" spans="1:11" ht="18.75" x14ac:dyDescent="0.2">
      <c r="A93" s="21"/>
      <c r="B93" s="21"/>
      <c r="C93" s="21"/>
      <c r="D93" s="21"/>
      <c r="E93" s="21"/>
      <c r="F93" s="21"/>
      <c r="G93" s="15"/>
      <c r="H93" s="15"/>
      <c r="I93" s="209" t="s">
        <v>125</v>
      </c>
      <c r="J93" s="209"/>
      <c r="K93" s="21"/>
    </row>
  </sheetData>
  <sheetProtection formatCells="0" formatColumns="0" formatRows="0"/>
  <dataConsolidate/>
  <mergeCells count="196">
    <mergeCell ref="A18:K18"/>
    <mergeCell ref="B16:C16"/>
    <mergeCell ref="I27:J27"/>
    <mergeCell ref="D12:F12"/>
    <mergeCell ref="D13:F13"/>
    <mergeCell ref="D14:F14"/>
    <mergeCell ref="D15:F15"/>
    <mergeCell ref="D16:F16"/>
    <mergeCell ref="H12:J12"/>
    <mergeCell ref="I26:J26"/>
    <mergeCell ref="A17:K17"/>
    <mergeCell ref="B12:C12"/>
    <mergeCell ref="B13:C13"/>
    <mergeCell ref="B14:C14"/>
    <mergeCell ref="B15:C15"/>
    <mergeCell ref="I25:J25"/>
    <mergeCell ref="E21:G21"/>
    <mergeCell ref="A25:G25"/>
    <mergeCell ref="A19:G19"/>
    <mergeCell ref="I19:J19"/>
    <mergeCell ref="I20:J20"/>
    <mergeCell ref="I21:J21"/>
    <mergeCell ref="E20:G20"/>
    <mergeCell ref="B21:D21"/>
    <mergeCell ref="A9:K9"/>
    <mergeCell ref="A10:K10"/>
    <mergeCell ref="A11:G11"/>
    <mergeCell ref="A12:A16"/>
    <mergeCell ref="A6:D6"/>
    <mergeCell ref="A4:K4"/>
    <mergeCell ref="A5:K5"/>
    <mergeCell ref="A2:K2"/>
    <mergeCell ref="I1:K1"/>
    <mergeCell ref="H13:J13"/>
    <mergeCell ref="H14:J14"/>
    <mergeCell ref="H15:J15"/>
    <mergeCell ref="H16:J16"/>
    <mergeCell ref="F6:G6"/>
    <mergeCell ref="A8:K8"/>
    <mergeCell ref="H11:J11"/>
    <mergeCell ref="A3:J3"/>
    <mergeCell ref="I51:J51"/>
    <mergeCell ref="I52:J52"/>
    <mergeCell ref="E38:G38"/>
    <mergeCell ref="E39:G39"/>
    <mergeCell ref="A43:G43"/>
    <mergeCell ref="B38:D38"/>
    <mergeCell ref="B41:D41"/>
    <mergeCell ref="I32:J32"/>
    <mergeCell ref="E32:G32"/>
    <mergeCell ref="A46:A47"/>
    <mergeCell ref="B32:D32"/>
    <mergeCell ref="B31:D31"/>
    <mergeCell ref="I34:J34"/>
    <mergeCell ref="I35:J35"/>
    <mergeCell ref="I36:J36"/>
    <mergeCell ref="B49:D49"/>
    <mergeCell ref="I40:J40"/>
    <mergeCell ref="I41:J41"/>
    <mergeCell ref="I43:J43"/>
    <mergeCell ref="I49:J49"/>
    <mergeCell ref="I44:J44"/>
    <mergeCell ref="I45:J45"/>
    <mergeCell ref="E35:G35"/>
    <mergeCell ref="E36:G36"/>
    <mergeCell ref="A34:G34"/>
    <mergeCell ref="I93:J93"/>
    <mergeCell ref="A56:K56"/>
    <mergeCell ref="J84:K84"/>
    <mergeCell ref="J83:K83"/>
    <mergeCell ref="A90:I90"/>
    <mergeCell ref="B40:D40"/>
    <mergeCell ref="B39:D39"/>
    <mergeCell ref="B51:D51"/>
    <mergeCell ref="E44:G44"/>
    <mergeCell ref="E45:G45"/>
    <mergeCell ref="E46:G46"/>
    <mergeCell ref="E47:G47"/>
    <mergeCell ref="E48:G48"/>
    <mergeCell ref="E49:G49"/>
    <mergeCell ref="E50:G50"/>
    <mergeCell ref="E51:G51"/>
    <mergeCell ref="A92:H92"/>
    <mergeCell ref="B68:G68"/>
    <mergeCell ref="I68:J68"/>
    <mergeCell ref="J90:K90"/>
    <mergeCell ref="G89:H89"/>
    <mergeCell ref="A87:K87"/>
    <mergeCell ref="A89:F89"/>
    <mergeCell ref="I89:K89"/>
    <mergeCell ref="A82:K82"/>
    <mergeCell ref="H83:I83"/>
    <mergeCell ref="A83:A84"/>
    <mergeCell ref="B83:F83"/>
    <mergeCell ref="B84:F84"/>
    <mergeCell ref="H84:I84"/>
    <mergeCell ref="I66:J66"/>
    <mergeCell ref="E58:G58"/>
    <mergeCell ref="C59:D59"/>
    <mergeCell ref="C66:D66"/>
    <mergeCell ref="E66:G66"/>
    <mergeCell ref="C60:D60"/>
    <mergeCell ref="C67:D67"/>
    <mergeCell ref="E67:G67"/>
    <mergeCell ref="I65:J65"/>
    <mergeCell ref="E63:G63"/>
    <mergeCell ref="C64:D64"/>
    <mergeCell ref="I62:J62"/>
    <mergeCell ref="I63:J63"/>
    <mergeCell ref="I64:J64"/>
    <mergeCell ref="I61:J61"/>
    <mergeCell ref="I67:J67"/>
    <mergeCell ref="B76:K76"/>
    <mergeCell ref="B77:K77"/>
    <mergeCell ref="I29:J29"/>
    <mergeCell ref="I30:J30"/>
    <mergeCell ref="H46:H47"/>
    <mergeCell ref="B48:D48"/>
    <mergeCell ref="B45:D45"/>
    <mergeCell ref="B46:D47"/>
    <mergeCell ref="B44:D44"/>
    <mergeCell ref="B22:D22"/>
    <mergeCell ref="E22:G22"/>
    <mergeCell ref="B23:D23"/>
    <mergeCell ref="E23:G23"/>
    <mergeCell ref="I22:J22"/>
    <mergeCell ref="I23:J23"/>
    <mergeCell ref="I28:J28"/>
    <mergeCell ref="E26:G26"/>
    <mergeCell ref="I46:J47"/>
    <mergeCell ref="I48:J48"/>
    <mergeCell ref="A42:K42"/>
    <mergeCell ref="A24:K24"/>
    <mergeCell ref="E27:G27"/>
    <mergeCell ref="E28:G28"/>
    <mergeCell ref="B36:D36"/>
    <mergeCell ref="B35:D35"/>
    <mergeCell ref="E37:G37"/>
    <mergeCell ref="E64:G64"/>
    <mergeCell ref="C65:D65"/>
    <mergeCell ref="E65:G65"/>
    <mergeCell ref="C61:D61"/>
    <mergeCell ref="E61:G61"/>
    <mergeCell ref="C62:D62"/>
    <mergeCell ref="E62:G62"/>
    <mergeCell ref="C63:D63"/>
    <mergeCell ref="B50:D50"/>
    <mergeCell ref="B52:D52"/>
    <mergeCell ref="B20:D20"/>
    <mergeCell ref="I31:J31"/>
    <mergeCell ref="I50:J50"/>
    <mergeCell ref="A80:K80"/>
    <mergeCell ref="E59:G59"/>
    <mergeCell ref="E53:G53"/>
    <mergeCell ref="E54:G54"/>
    <mergeCell ref="E55:G55"/>
    <mergeCell ref="E52:G52"/>
    <mergeCell ref="I57:J57"/>
    <mergeCell ref="I53:J53"/>
    <mergeCell ref="I54:J54"/>
    <mergeCell ref="I55:J55"/>
    <mergeCell ref="I58:J58"/>
    <mergeCell ref="I59:J59"/>
    <mergeCell ref="A69:K69"/>
    <mergeCell ref="B71:K71"/>
    <mergeCell ref="B72:K72"/>
    <mergeCell ref="B79:K79"/>
    <mergeCell ref="B75:K75"/>
    <mergeCell ref="B28:D28"/>
    <mergeCell ref="B37:D37"/>
    <mergeCell ref="E29:G29"/>
    <mergeCell ref="E30:G30"/>
    <mergeCell ref="B78:K78"/>
    <mergeCell ref="A70:K70"/>
    <mergeCell ref="B73:K73"/>
    <mergeCell ref="B74:K74"/>
    <mergeCell ref="I60:J60"/>
    <mergeCell ref="B26:D26"/>
    <mergeCell ref="B27:D27"/>
    <mergeCell ref="B29:D29"/>
    <mergeCell ref="B30:D30"/>
    <mergeCell ref="E60:G60"/>
    <mergeCell ref="E31:G31"/>
    <mergeCell ref="B54:D54"/>
    <mergeCell ref="B53:D53"/>
    <mergeCell ref="C58:D58"/>
    <mergeCell ref="C57:D57"/>
    <mergeCell ref="E57:G57"/>
    <mergeCell ref="E40:G40"/>
    <mergeCell ref="E41:G41"/>
    <mergeCell ref="A33:K33"/>
    <mergeCell ref="B55:D55"/>
    <mergeCell ref="I38:J38"/>
    <mergeCell ref="I37:J37"/>
    <mergeCell ref="I39:J39"/>
    <mergeCell ref="K46:K47"/>
  </mergeCells>
  <conditionalFormatting sqref="E46">
    <cfRule type="expression" dxfId="21" priority="78">
      <formula>$E$46="Выберите элемент"</formula>
    </cfRule>
  </conditionalFormatting>
  <conditionalFormatting sqref="A6:D6">
    <cfRule type="expression" dxfId="20" priority="74">
      <formula>$A$6="Выберите элемент"</formula>
    </cfRule>
  </conditionalFormatting>
  <conditionalFormatting sqref="B13">
    <cfRule type="expression" dxfId="19" priority="60">
      <formula>$B$13="Выберите элемент"</formula>
    </cfRule>
  </conditionalFormatting>
  <conditionalFormatting sqref="B14">
    <cfRule type="expression" dxfId="18" priority="61">
      <formula>$B$14="Выберите элемент"</formula>
    </cfRule>
  </conditionalFormatting>
  <conditionalFormatting sqref="B15">
    <cfRule type="expression" dxfId="17" priority="50">
      <formula>$B$15="выберите элемент"</formula>
    </cfRule>
  </conditionalFormatting>
  <conditionalFormatting sqref="E45">
    <cfRule type="expression" dxfId="16" priority="156">
      <formula>$E$45="Выберите элемент"</formula>
    </cfRule>
  </conditionalFormatting>
  <conditionalFormatting sqref="E47">
    <cfRule type="expression" dxfId="15" priority="47">
      <formula>$E$46&lt;&gt;"На срок:"</formula>
    </cfRule>
  </conditionalFormatting>
  <conditionalFormatting sqref="E49">
    <cfRule type="expression" dxfId="14" priority="157">
      <formula>$E$49="Выберите элемент"</formula>
    </cfRule>
  </conditionalFormatting>
  <conditionalFormatting sqref="B58">
    <cfRule type="expression" dxfId="13" priority="45">
      <formula>$B$58="Выберите элемент"</formula>
    </cfRule>
  </conditionalFormatting>
  <conditionalFormatting sqref="H20:H21 H58:H67 H35:H41 H44:H55 H26:H32">
    <cfRule type="cellIs" dxfId="12" priority="14" operator="equal">
      <formula>"НЕТ"</formula>
    </cfRule>
    <cfRule type="cellIs" dxfId="11" priority="15" operator="equal">
      <formula>"ДА"</formula>
    </cfRule>
  </conditionalFormatting>
  <conditionalFormatting sqref="I1">
    <cfRule type="expression" dxfId="10" priority="164">
      <formula>$I$1="Выберите элемент"</formula>
    </cfRule>
  </conditionalFormatting>
  <conditionalFormatting sqref="B59:B67">
    <cfRule type="expression" dxfId="9" priority="10">
      <formula>$B$58="Выберите элемент"</formula>
    </cfRule>
  </conditionalFormatting>
  <conditionalFormatting sqref="H13:H15">
    <cfRule type="expression" dxfId="8" priority="9">
      <formula>OR(NOT(ISNUMBER(H13)),ISBLANK(H13))</formula>
    </cfRule>
  </conditionalFormatting>
  <conditionalFormatting sqref="H22">
    <cfRule type="cellIs" dxfId="7" priority="7" operator="equal">
      <formula>"НЕТ"</formula>
    </cfRule>
    <cfRule type="cellIs" dxfId="6" priority="8" operator="equal">
      <formula>"ДА"</formula>
    </cfRule>
  </conditionalFormatting>
  <conditionalFormatting sqref="H23">
    <cfRule type="cellIs" dxfId="5" priority="5" operator="equal">
      <formula>"НЕТ"</formula>
    </cfRule>
    <cfRule type="cellIs" dxfId="4" priority="6" operator="equal">
      <formula>"ДА"</formula>
    </cfRule>
  </conditionalFormatting>
  <conditionalFormatting sqref="H68">
    <cfRule type="cellIs" dxfId="3" priority="3" operator="equal">
      <formula>"НЕТ"</formula>
    </cfRule>
    <cfRule type="cellIs" dxfId="2" priority="4" operator="equal">
      <formula>"ДА"</formula>
    </cfRule>
  </conditionalFormatting>
  <conditionalFormatting sqref="F6">
    <cfRule type="expression" dxfId="1" priority="2">
      <formula>F6="Выберите элемент"</formula>
    </cfRule>
  </conditionalFormatting>
  <conditionalFormatting sqref="K13">
    <cfRule type="expression" dxfId="0" priority="1">
      <formula>$L$13="Ценовое предложение физических лиц, не являющихся самозанятыми или индивидуальными предпринимателями, рассматриваются и ранжируются с учетом затрат Банка России на страховые взносы в соответствии со статьей 425 Налогового Кодекса Российской Федерации."</formula>
    </cfRule>
  </conditionalFormatting>
  <dataValidations count="14">
    <dataValidation allowBlank="1" showErrorMessage="1" sqref="D12"/>
    <dataValidation allowBlank="1" showErrorMessage="1" prompt="Выбрать способ процедуры" sqref="B16 H16"/>
    <dataValidation type="list" allowBlank="1" showInputMessage="1" showErrorMessage="1" sqref="A6:A7">
      <formula1>Резидент</formula1>
    </dataValidation>
    <dataValidation type="list" allowBlank="1" showInputMessage="1" showErrorMessage="1" sqref="H20:H23 H26:H32 H44:H46 H48:H55 H35:H41 H58:H67">
      <formula1>ДаНет</formula1>
    </dataValidation>
    <dataValidation allowBlank="1" showInputMessage="1" showErrorMessage="1" prompt="Заполняется при наличии приложений к заявке." sqref="A87"/>
    <dataValidation type="list" allowBlank="1" showInputMessage="1" showErrorMessage="1" sqref="E45">
      <formula1>ОбъемПередаваемыхПрав</formula1>
    </dataValidation>
    <dataValidation allowBlank="1" showInputMessage="1" showErrorMessage="1" prompt="Наименование документа, которым участник Аукциона подтверждает свое соотвествие требованию. _x000a_Например: партнерский сертификат, свидетельство СРО, копия партнерского (дистрибьюторского договора) и т.п." sqref="K57"/>
    <dataValidation showInputMessage="1" showErrorMessage="1" sqref="C58:C67"/>
    <dataValidation allowBlank="1" showInputMessage="1" showErrorMessage="1" prompt="В случае комплексной закупки (составной НМЦД) указать составляющую НМЦД, напрамер:_x000a_за права использования программных продуктов;_x000a_за техническую поддержку программных продуктов;_x000a_за постаку товара..._x000a_за оказание услуг по..._x000a_за выполнение работ по..." sqref="G12"/>
    <dataValidation allowBlank="1" showInputMessage="1" showErrorMessage="1" prompt="Указать адрес поставки или документ, в котором приведены адреса" sqref="E37 E48"/>
    <dataValidation type="decimal" operator="greaterThan" allowBlank="1" showInputMessage="1" showErrorMessage="1" prompt="Участник закупки должен заполнить раздел &quot;Сведения о цене&quot;" sqref="H14:H15">
      <formula1>0</formula1>
    </dataValidation>
    <dataValidation type="list" showInputMessage="1" showErrorMessage="1" sqref="H68">
      <formula1>"Да"</formula1>
    </dataValidation>
    <dataValidation type="list" allowBlank="1" showInputMessage="1" showErrorMessage="1" sqref="F6:G6">
      <formula1>"Выберите элемент,Юридическое лицо,Индивидуальный предприниматель,Самозанятый,Физическое лицо"</formula1>
    </dataValidation>
    <dataValidation type="list" allowBlank="1" showErrorMessage="1" prompt="Выбрать способ процедуры" sqref="B13:C15">
      <formula1>"Выберите элемент, Рубли"</formula1>
    </dataValidation>
  </dataValidations>
  <pageMargins left="0.70866141732283472" right="0.70866141732283472" top="0.74803149606299213" bottom="0.74803149606299213" header="0.31496062992125984" footer="0.31496062992125984"/>
  <pageSetup paperSize="9" scale="36" fitToHeight="0" orientation="portrait" r:id="rId1"/>
  <headerFooter>
    <oddHeader>&amp;C&amp;P</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Списки!$M$1:$M$5</xm:f>
          </x14:formula1>
          <xm:sqref>E46:G46</xm:sqref>
        </x14:dataValidation>
        <x14:dataValidation type="list" allowBlank="1" showInputMessage="1" showErrorMessage="1">
          <x14:formula1>
            <xm:f>Списки!$N:$N</xm:f>
          </x14:formula1>
          <xm:sqref>E49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4"/>
  <sheetViews>
    <sheetView zoomScale="70" zoomScaleNormal="70" workbookViewId="0"/>
  </sheetViews>
  <sheetFormatPr defaultRowHeight="15" x14ac:dyDescent="0.25"/>
  <cols>
    <col min="2" max="2" width="7.85546875" customWidth="1"/>
    <col min="3" max="3" width="18.42578125" customWidth="1"/>
    <col min="4" max="4" width="218.85546875" customWidth="1"/>
    <col min="5" max="5" width="10" customWidth="1"/>
    <col min="7" max="7" width="10" customWidth="1"/>
    <col min="8" max="8" width="18.5703125" customWidth="1"/>
    <col min="9" max="9" width="22.5703125" bestFit="1" customWidth="1"/>
    <col min="10" max="10" width="21.7109375" customWidth="1"/>
    <col min="11" max="11" width="0.140625" customWidth="1"/>
  </cols>
  <sheetData>
    <row r="2" spans="1:11" x14ac:dyDescent="0.25">
      <c r="E2" s="293" t="s">
        <v>253</v>
      </c>
      <c r="F2" s="293"/>
      <c r="G2" s="293"/>
      <c r="H2" s="293"/>
      <c r="I2" s="293"/>
    </row>
    <row r="3" spans="1:11" ht="68.25" customHeight="1" x14ac:dyDescent="0.25">
      <c r="A3" s="294" t="s">
        <v>262</v>
      </c>
      <c r="B3" s="295"/>
      <c r="C3" s="295"/>
      <c r="D3" s="295"/>
      <c r="E3" s="295"/>
      <c r="F3" s="295"/>
      <c r="G3" s="295"/>
      <c r="H3" s="295"/>
      <c r="I3" s="295"/>
      <c r="J3" s="295"/>
      <c r="K3" s="296"/>
    </row>
    <row r="6" spans="1:11" x14ac:dyDescent="0.25">
      <c r="D6" s="98" t="s">
        <v>193</v>
      </c>
    </row>
    <row r="7" spans="1:11" ht="15.75" thickBot="1" x14ac:dyDescent="0.3"/>
    <row r="8" spans="1:11" ht="50.25" customHeight="1" x14ac:dyDescent="0.25">
      <c r="B8" s="297" t="s">
        <v>194</v>
      </c>
      <c r="C8" s="299" t="s">
        <v>195</v>
      </c>
      <c r="D8" s="299" t="s">
        <v>196</v>
      </c>
      <c r="E8" s="299" t="s">
        <v>197</v>
      </c>
      <c r="F8" s="299" t="s">
        <v>198</v>
      </c>
      <c r="G8" s="299" t="s">
        <v>199</v>
      </c>
      <c r="H8" s="303" t="s">
        <v>261</v>
      </c>
      <c r="I8" s="301" t="s">
        <v>200</v>
      </c>
      <c r="J8" s="287" t="s">
        <v>201</v>
      </c>
    </row>
    <row r="9" spans="1:11" ht="21" customHeight="1" x14ac:dyDescent="0.25">
      <c r="B9" s="298"/>
      <c r="C9" s="300"/>
      <c r="D9" s="300"/>
      <c r="E9" s="300"/>
      <c r="F9" s="300"/>
      <c r="G9" s="300"/>
      <c r="H9" s="304"/>
      <c r="I9" s="302"/>
      <c r="J9" s="288"/>
    </row>
    <row r="10" spans="1:11" x14ac:dyDescent="0.25">
      <c r="B10" s="99"/>
      <c r="C10" s="100"/>
      <c r="D10" s="100" t="s">
        <v>202</v>
      </c>
      <c r="E10" s="100"/>
      <c r="F10" s="100"/>
      <c r="G10" s="101"/>
      <c r="H10" s="119"/>
      <c r="I10" s="116"/>
      <c r="J10" s="110"/>
    </row>
    <row r="11" spans="1:11" ht="191.25" x14ac:dyDescent="0.25">
      <c r="B11" s="102" t="s">
        <v>203</v>
      </c>
      <c r="C11" s="103" t="s">
        <v>204</v>
      </c>
      <c r="D11" s="104" t="s">
        <v>205</v>
      </c>
      <c r="E11" s="105" t="s">
        <v>206</v>
      </c>
      <c r="F11" s="106" t="s">
        <v>207</v>
      </c>
      <c r="G11" s="106">
        <v>120</v>
      </c>
      <c r="H11" s="120">
        <v>7574.75</v>
      </c>
      <c r="I11" s="122"/>
      <c r="J11" s="111">
        <f>F11*I11</f>
        <v>0</v>
      </c>
    </row>
    <row r="12" spans="1:11" ht="38.25" x14ac:dyDescent="0.25">
      <c r="B12" s="102" t="s">
        <v>208</v>
      </c>
      <c r="C12" s="103" t="s">
        <v>209</v>
      </c>
      <c r="D12" s="104" t="s">
        <v>210</v>
      </c>
      <c r="E12" s="105" t="s">
        <v>211</v>
      </c>
      <c r="F12" s="106" t="s">
        <v>212</v>
      </c>
      <c r="G12" s="106">
        <v>12</v>
      </c>
      <c r="H12" s="120">
        <v>11575</v>
      </c>
      <c r="I12" s="122"/>
      <c r="J12" s="111">
        <f t="shared" ref="J12:J24" si="0">F12*I12</f>
        <v>0</v>
      </c>
    </row>
    <row r="13" spans="1:11" ht="165.75" x14ac:dyDescent="0.25">
      <c r="B13" s="102" t="s">
        <v>213</v>
      </c>
      <c r="C13" s="103" t="s">
        <v>214</v>
      </c>
      <c r="D13" s="104" t="s">
        <v>215</v>
      </c>
      <c r="E13" s="105" t="s">
        <v>206</v>
      </c>
      <c r="F13" s="106" t="s">
        <v>216</v>
      </c>
      <c r="G13" s="106">
        <v>60</v>
      </c>
      <c r="H13" s="120">
        <v>55490</v>
      </c>
      <c r="I13" s="122"/>
      <c r="J13" s="111">
        <f t="shared" si="0"/>
        <v>0</v>
      </c>
    </row>
    <row r="14" spans="1:11" ht="51" x14ac:dyDescent="0.25">
      <c r="B14" s="102" t="s">
        <v>217</v>
      </c>
      <c r="C14" s="103" t="s">
        <v>218</v>
      </c>
      <c r="D14" s="104" t="s">
        <v>219</v>
      </c>
      <c r="E14" s="105" t="s">
        <v>206</v>
      </c>
      <c r="F14" s="106">
        <v>5</v>
      </c>
      <c r="G14" s="106">
        <v>12</v>
      </c>
      <c r="H14" s="120">
        <v>6120.1875</v>
      </c>
      <c r="I14" s="122"/>
      <c r="J14" s="111">
        <f t="shared" si="0"/>
        <v>0</v>
      </c>
    </row>
    <row r="15" spans="1:11" ht="38.25" x14ac:dyDescent="0.25">
      <c r="B15" s="102" t="s">
        <v>220</v>
      </c>
      <c r="C15" s="103" t="s">
        <v>221</v>
      </c>
      <c r="D15" s="104" t="s">
        <v>222</v>
      </c>
      <c r="E15" s="105" t="s">
        <v>211</v>
      </c>
      <c r="F15" s="106">
        <v>1</v>
      </c>
      <c r="G15" s="106">
        <v>12</v>
      </c>
      <c r="H15" s="120">
        <v>7385</v>
      </c>
      <c r="I15" s="122"/>
      <c r="J15" s="111">
        <f t="shared" si="0"/>
        <v>0</v>
      </c>
    </row>
    <row r="16" spans="1:11" ht="38.25" x14ac:dyDescent="0.25">
      <c r="B16" s="102" t="s">
        <v>223</v>
      </c>
      <c r="C16" s="103" t="s">
        <v>224</v>
      </c>
      <c r="D16" s="104" t="s">
        <v>225</v>
      </c>
      <c r="E16" s="105" t="s">
        <v>211</v>
      </c>
      <c r="F16" s="106" t="s">
        <v>226</v>
      </c>
      <c r="G16" s="106">
        <v>12</v>
      </c>
      <c r="H16" s="120">
        <v>3107.5</v>
      </c>
      <c r="I16" s="122"/>
      <c r="J16" s="111">
        <f t="shared" si="0"/>
        <v>0</v>
      </c>
    </row>
    <row r="17" spans="2:10" ht="127.5" x14ac:dyDescent="0.25">
      <c r="B17" s="102" t="s">
        <v>227</v>
      </c>
      <c r="C17" s="103" t="s">
        <v>228</v>
      </c>
      <c r="D17" s="104" t="s">
        <v>229</v>
      </c>
      <c r="E17" s="105" t="s">
        <v>211</v>
      </c>
      <c r="F17" s="106" t="s">
        <v>226</v>
      </c>
      <c r="G17" s="106">
        <v>84</v>
      </c>
      <c r="H17" s="120">
        <v>614.1</v>
      </c>
      <c r="I17" s="122"/>
      <c r="J17" s="111">
        <f t="shared" si="0"/>
        <v>0</v>
      </c>
    </row>
    <row r="18" spans="2:10" ht="63.75" x14ac:dyDescent="0.25">
      <c r="B18" s="102" t="s">
        <v>230</v>
      </c>
      <c r="C18" s="103" t="s">
        <v>231</v>
      </c>
      <c r="D18" s="104" t="s">
        <v>232</v>
      </c>
      <c r="E18" s="105" t="s">
        <v>211</v>
      </c>
      <c r="F18" s="106" t="s">
        <v>216</v>
      </c>
      <c r="G18" s="106">
        <v>60</v>
      </c>
      <c r="H18" s="120">
        <v>163.25</v>
      </c>
      <c r="I18" s="122"/>
      <c r="J18" s="111">
        <f t="shared" si="0"/>
        <v>0</v>
      </c>
    </row>
    <row r="19" spans="2:10" ht="51" x14ac:dyDescent="0.25">
      <c r="B19" s="102" t="s">
        <v>234</v>
      </c>
      <c r="C19" s="103" t="s">
        <v>235</v>
      </c>
      <c r="D19" s="104" t="s">
        <v>236</v>
      </c>
      <c r="E19" s="105" t="s">
        <v>211</v>
      </c>
      <c r="F19" s="106" t="s">
        <v>237</v>
      </c>
      <c r="G19" s="106">
        <v>18</v>
      </c>
      <c r="H19" s="120">
        <v>4858.3</v>
      </c>
      <c r="I19" s="122"/>
      <c r="J19" s="111">
        <f t="shared" si="0"/>
        <v>0</v>
      </c>
    </row>
    <row r="20" spans="2:10" ht="89.25" x14ac:dyDescent="0.25">
      <c r="B20" s="102" t="s">
        <v>238</v>
      </c>
      <c r="C20" s="103" t="s">
        <v>239</v>
      </c>
      <c r="D20" s="104" t="s">
        <v>240</v>
      </c>
      <c r="E20" s="105" t="s">
        <v>206</v>
      </c>
      <c r="F20" s="106" t="s">
        <v>265</v>
      </c>
      <c r="G20" s="106">
        <v>18</v>
      </c>
      <c r="H20" s="120">
        <v>1340.5</v>
      </c>
      <c r="I20" s="122"/>
      <c r="J20" s="111">
        <f t="shared" si="0"/>
        <v>0</v>
      </c>
    </row>
    <row r="21" spans="2:10" ht="76.5" x14ac:dyDescent="0.25">
      <c r="B21" s="102" t="s">
        <v>233</v>
      </c>
      <c r="C21" s="103" t="s">
        <v>241</v>
      </c>
      <c r="D21" s="104" t="s">
        <v>242</v>
      </c>
      <c r="E21" s="105" t="s">
        <v>206</v>
      </c>
      <c r="F21" s="106" t="s">
        <v>266</v>
      </c>
      <c r="G21" s="106">
        <v>18</v>
      </c>
      <c r="H21" s="120">
        <v>285.39999999999998</v>
      </c>
      <c r="I21" s="122"/>
      <c r="J21" s="111">
        <f t="shared" si="0"/>
        <v>0</v>
      </c>
    </row>
    <row r="22" spans="2:10" ht="63.75" x14ac:dyDescent="0.25">
      <c r="B22" s="102" t="s">
        <v>216</v>
      </c>
      <c r="C22" s="103" t="s">
        <v>243</v>
      </c>
      <c r="D22" s="104" t="s">
        <v>244</v>
      </c>
      <c r="E22" s="105" t="s">
        <v>211</v>
      </c>
      <c r="F22" s="106" t="s">
        <v>216</v>
      </c>
      <c r="G22" s="106">
        <v>60</v>
      </c>
      <c r="H22" s="120">
        <v>154.44999999999999</v>
      </c>
      <c r="I22" s="122"/>
      <c r="J22" s="111">
        <f t="shared" si="0"/>
        <v>0</v>
      </c>
    </row>
    <row r="23" spans="2:10" ht="153" x14ac:dyDescent="0.25">
      <c r="B23" s="102" t="s">
        <v>245</v>
      </c>
      <c r="C23" s="103" t="s">
        <v>246</v>
      </c>
      <c r="D23" s="104" t="s">
        <v>247</v>
      </c>
      <c r="E23" s="105" t="s">
        <v>206</v>
      </c>
      <c r="F23" s="106" t="s">
        <v>217</v>
      </c>
      <c r="G23" s="106">
        <v>12</v>
      </c>
      <c r="H23" s="120">
        <v>37933.85</v>
      </c>
      <c r="I23" s="122"/>
      <c r="J23" s="111">
        <f t="shared" si="0"/>
        <v>0</v>
      </c>
    </row>
    <row r="24" spans="2:10" ht="153" x14ac:dyDescent="0.25">
      <c r="B24" s="102" t="s">
        <v>237</v>
      </c>
      <c r="C24" s="103" t="s">
        <v>248</v>
      </c>
      <c r="D24" s="104" t="s">
        <v>249</v>
      </c>
      <c r="E24" s="105" t="s">
        <v>206</v>
      </c>
      <c r="F24" s="106" t="s">
        <v>203</v>
      </c>
      <c r="G24" s="107" t="s">
        <v>250</v>
      </c>
      <c r="H24" s="121">
        <v>18915.5</v>
      </c>
      <c r="I24" s="122"/>
      <c r="J24" s="111">
        <f t="shared" si="0"/>
        <v>0</v>
      </c>
    </row>
    <row r="25" spans="2:10" ht="15.75" thickBot="1" x14ac:dyDescent="0.3">
      <c r="B25" s="289" t="s">
        <v>251</v>
      </c>
      <c r="C25" s="290"/>
      <c r="D25" s="290"/>
      <c r="E25" s="290"/>
      <c r="F25" s="290"/>
      <c r="G25" s="290"/>
      <c r="H25" s="290"/>
      <c r="I25" s="291"/>
      <c r="J25" s="112">
        <f>SUM(J11:J24)</f>
        <v>0</v>
      </c>
    </row>
    <row r="27" spans="2:10" ht="51" customHeight="1" x14ac:dyDescent="0.25">
      <c r="C27" s="114" t="s">
        <v>254</v>
      </c>
      <c r="D27" s="114"/>
      <c r="E27" s="114"/>
      <c r="F27" s="114"/>
      <c r="G27" s="113"/>
      <c r="H27" s="113"/>
      <c r="I27" s="113"/>
      <c r="J27" s="113"/>
    </row>
    <row r="29" spans="2:10" s="108" customFormat="1" ht="15" customHeight="1" x14ac:dyDescent="0.25"/>
    <row r="30" spans="2:10" s="108" customFormat="1" ht="75" x14ac:dyDescent="0.25">
      <c r="D30" s="117" t="s">
        <v>252</v>
      </c>
      <c r="E30" s="292"/>
      <c r="F30" s="292"/>
      <c r="G30" s="292"/>
      <c r="H30" s="292"/>
      <c r="I30" s="292"/>
    </row>
    <row r="31" spans="2:10" s="108" customFormat="1" ht="24.75" customHeight="1" x14ac:dyDescent="0.25">
      <c r="D31" s="109"/>
      <c r="E31" s="292"/>
      <c r="F31" s="292"/>
      <c r="G31" s="292"/>
      <c r="H31" s="292"/>
      <c r="I31" s="292"/>
    </row>
    <row r="32" spans="2:10" s="108" customFormat="1" ht="15" customHeight="1" x14ac:dyDescent="0.25">
      <c r="D32" s="109"/>
      <c r="E32" s="292"/>
      <c r="F32" s="292"/>
      <c r="G32" s="292"/>
      <c r="H32" s="292"/>
      <c r="I32" s="292"/>
    </row>
    <row r="33" spans="4:4" x14ac:dyDescent="0.25">
      <c r="D33" s="109"/>
    </row>
    <row r="34" spans="4:4" x14ac:dyDescent="0.25">
      <c r="D34" s="109"/>
    </row>
  </sheetData>
  <sheetProtection sheet="1" objects="1" scenarios="1"/>
  <mergeCells count="13">
    <mergeCell ref="J8:J9"/>
    <mergeCell ref="B25:I25"/>
    <mergeCell ref="E30:I32"/>
    <mergeCell ref="E2:I2"/>
    <mergeCell ref="A3:K3"/>
    <mergeCell ref="B8:B9"/>
    <mergeCell ref="C8:C9"/>
    <mergeCell ref="D8:D9"/>
    <mergeCell ref="E8:E9"/>
    <mergeCell ref="F8:F9"/>
    <mergeCell ref="G8:G9"/>
    <mergeCell ref="I8:I9"/>
    <mergeCell ref="H8:H9"/>
  </mergeCells>
  <dataValidations count="1">
    <dataValidation type="decimal" allowBlank="1" showInputMessage="1" showErrorMessage="1" error="Вводимое значение не может превышать Предельную цену за единицу Товара из столбца H" sqref="I11:I24">
      <formula1>0.01</formula1>
      <formula2>H11</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12"/>
  <sheetViews>
    <sheetView view="pageBreakPreview" zoomScale="115" zoomScaleNormal="100" zoomScaleSheetLayoutView="115" workbookViewId="0"/>
  </sheetViews>
  <sheetFormatPr defaultRowHeight="15" x14ac:dyDescent="0.25"/>
  <cols>
    <col min="1" max="1" width="119.140625" customWidth="1"/>
  </cols>
  <sheetData>
    <row r="1" spans="1:1" ht="15.75" x14ac:dyDescent="0.25">
      <c r="A1" s="76" t="s">
        <v>181</v>
      </c>
    </row>
    <row r="2" spans="1:1" ht="75.75" customHeight="1" x14ac:dyDescent="0.25">
      <c r="A2" s="77" t="s">
        <v>185</v>
      </c>
    </row>
    <row r="3" spans="1:1" ht="75.75" customHeight="1" x14ac:dyDescent="0.25">
      <c r="A3" s="77" t="s">
        <v>173</v>
      </c>
    </row>
    <row r="4" spans="1:1" ht="39" customHeight="1" x14ac:dyDescent="0.25">
      <c r="A4" s="77" t="s">
        <v>174</v>
      </c>
    </row>
    <row r="5" spans="1:1" ht="14.25" customHeight="1" x14ac:dyDescent="0.25">
      <c r="A5" s="77" t="s">
        <v>175</v>
      </c>
    </row>
    <row r="6" spans="1:1" ht="279.75" customHeight="1" x14ac:dyDescent="0.25">
      <c r="A6" s="96" t="s">
        <v>192</v>
      </c>
    </row>
    <row r="7" spans="1:1" ht="92.25" customHeight="1" x14ac:dyDescent="0.25">
      <c r="A7" s="77" t="s">
        <v>176</v>
      </c>
    </row>
    <row r="8" spans="1:1" ht="84.75" customHeight="1" x14ac:dyDescent="0.25">
      <c r="A8" s="79" t="s">
        <v>184</v>
      </c>
    </row>
    <row r="9" spans="1:1" ht="37.5" customHeight="1" x14ac:dyDescent="0.25">
      <c r="A9" s="77" t="s">
        <v>177</v>
      </c>
    </row>
    <row r="10" spans="1:1" ht="113.25" customHeight="1" x14ac:dyDescent="0.25">
      <c r="A10" s="77" t="s">
        <v>178</v>
      </c>
    </row>
    <row r="11" spans="1:1" ht="101.25" customHeight="1" x14ac:dyDescent="0.25">
      <c r="A11" s="78" t="s">
        <v>179</v>
      </c>
    </row>
    <row r="12" spans="1:1" ht="66" customHeight="1" x14ac:dyDescent="0.25">
      <c r="A12" s="77" t="s">
        <v>180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theme="1"/>
  </sheetPr>
  <dimension ref="A1:S22"/>
  <sheetViews>
    <sheetView topLeftCell="C1" workbookViewId="0">
      <selection activeCell="S2" sqref="S2:S22"/>
    </sheetView>
  </sheetViews>
  <sheetFormatPr defaultRowHeight="15" x14ac:dyDescent="0.25"/>
  <cols>
    <col min="1" max="4" width="15.5703125" style="5" customWidth="1"/>
    <col min="5" max="6" width="15.5703125" style="8" customWidth="1"/>
    <col min="7" max="7" width="9.85546875" style="8" bestFit="1" customWidth="1"/>
    <col min="8" max="8" width="15.5703125" style="8" customWidth="1"/>
    <col min="9" max="9" width="21.140625" style="8" customWidth="1"/>
    <col min="10" max="10" width="15.5703125" style="8" customWidth="1"/>
    <col min="11" max="11" width="28.42578125" style="8" customWidth="1"/>
    <col min="12" max="12" width="32.140625" style="8" customWidth="1"/>
    <col min="13" max="16" width="15.5703125" style="8" customWidth="1"/>
    <col min="17" max="17" width="52.28515625" style="3" customWidth="1"/>
    <col min="18" max="18" width="18.7109375" customWidth="1"/>
    <col min="19" max="19" width="39.28515625" customWidth="1"/>
  </cols>
  <sheetData>
    <row r="1" spans="1:19" s="2" customFormat="1" ht="38.25" x14ac:dyDescent="0.25">
      <c r="A1" s="3" t="s">
        <v>0</v>
      </c>
      <c r="B1" s="3" t="s">
        <v>0</v>
      </c>
      <c r="C1" s="3" t="s">
        <v>0</v>
      </c>
      <c r="D1" s="3" t="s">
        <v>0</v>
      </c>
      <c r="E1" s="3" t="s">
        <v>0</v>
      </c>
      <c r="F1" s="3" t="s">
        <v>0</v>
      </c>
      <c r="G1" s="3" t="s">
        <v>6</v>
      </c>
      <c r="H1" s="3" t="s">
        <v>0</v>
      </c>
      <c r="I1" s="3" t="s">
        <v>0</v>
      </c>
      <c r="J1" s="3" t="s">
        <v>0</v>
      </c>
      <c r="K1" s="3" t="s">
        <v>0</v>
      </c>
      <c r="L1" s="4" t="s">
        <v>4</v>
      </c>
      <c r="M1" s="3" t="s">
        <v>0</v>
      </c>
      <c r="N1" s="3" t="s">
        <v>0</v>
      </c>
      <c r="O1" s="3" t="s">
        <v>0</v>
      </c>
      <c r="P1" s="3" t="s">
        <v>0</v>
      </c>
      <c r="Q1" s="3" t="s">
        <v>0</v>
      </c>
      <c r="R1" s="3" t="s">
        <v>0</v>
      </c>
      <c r="S1" s="3" t="s">
        <v>0</v>
      </c>
    </row>
    <row r="2" spans="1:19" s="2" customFormat="1" ht="90" x14ac:dyDescent="0.25">
      <c r="A2" s="3" t="s">
        <v>25</v>
      </c>
      <c r="B2" s="5" t="s">
        <v>39</v>
      </c>
      <c r="C2" s="6" t="s">
        <v>41</v>
      </c>
      <c r="D2" s="5" t="s">
        <v>43</v>
      </c>
      <c r="E2" s="3" t="s">
        <v>60</v>
      </c>
      <c r="F2" s="5" t="s">
        <v>47</v>
      </c>
      <c r="G2" s="3" t="s">
        <v>8</v>
      </c>
      <c r="H2" s="3" t="s">
        <v>12</v>
      </c>
      <c r="I2" s="7" t="s">
        <v>78</v>
      </c>
      <c r="J2" s="3" t="s">
        <v>6</v>
      </c>
      <c r="K2" s="3" t="s">
        <v>79</v>
      </c>
      <c r="L2" s="4" t="s">
        <v>51</v>
      </c>
      <c r="M2" s="3" t="s">
        <v>52</v>
      </c>
      <c r="N2" s="3" t="s">
        <v>9</v>
      </c>
      <c r="O2" s="5" t="s">
        <v>55</v>
      </c>
      <c r="P2" s="5" t="s">
        <v>61</v>
      </c>
      <c r="Q2" s="3" t="s">
        <v>65</v>
      </c>
      <c r="R2" s="3" t="s">
        <v>79</v>
      </c>
      <c r="S2" s="67" t="s">
        <v>156</v>
      </c>
    </row>
    <row r="3" spans="1:19" s="2" customFormat="1" ht="89.25" x14ac:dyDescent="0.25">
      <c r="A3" s="3" t="s">
        <v>26</v>
      </c>
      <c r="B3" s="5" t="s">
        <v>40</v>
      </c>
      <c r="C3" s="6" t="s">
        <v>42</v>
      </c>
      <c r="D3" s="5" t="s">
        <v>44</v>
      </c>
      <c r="E3" s="3" t="s">
        <v>14</v>
      </c>
      <c r="F3" s="5" t="s">
        <v>10</v>
      </c>
      <c r="G3" s="3" t="s">
        <v>11</v>
      </c>
      <c r="H3" s="3" t="s">
        <v>59</v>
      </c>
      <c r="I3" s="7" t="s">
        <v>80</v>
      </c>
      <c r="J3" s="5" t="s">
        <v>50</v>
      </c>
      <c r="K3" s="3" t="s">
        <v>23</v>
      </c>
      <c r="L3" s="5"/>
      <c r="M3" s="5" t="s">
        <v>53</v>
      </c>
      <c r="N3" s="3" t="s">
        <v>13</v>
      </c>
      <c r="O3" s="5" t="s">
        <v>56</v>
      </c>
      <c r="P3" s="5" t="s">
        <v>62</v>
      </c>
      <c r="Q3" s="3" t="s">
        <v>66</v>
      </c>
      <c r="R3" s="3" t="s">
        <v>7</v>
      </c>
      <c r="S3" s="67" t="s">
        <v>157</v>
      </c>
    </row>
    <row r="4" spans="1:19" s="2" customFormat="1" ht="64.5" x14ac:dyDescent="0.25">
      <c r="A4" s="3" t="s">
        <v>27</v>
      </c>
      <c r="B4" s="5" t="s">
        <v>38</v>
      </c>
      <c r="C4" s="5"/>
      <c r="D4" s="5" t="s">
        <v>57</v>
      </c>
      <c r="E4" s="3" t="s">
        <v>15</v>
      </c>
      <c r="F4" s="5"/>
      <c r="G4" s="5"/>
      <c r="H4" s="3" t="s">
        <v>30</v>
      </c>
      <c r="I4" s="7" t="s">
        <v>81</v>
      </c>
      <c r="J4" s="3" t="s">
        <v>8</v>
      </c>
      <c r="K4" s="3" t="s">
        <v>24</v>
      </c>
      <c r="L4" s="5"/>
      <c r="M4" s="5" t="s">
        <v>58</v>
      </c>
      <c r="N4" s="5" t="s">
        <v>54</v>
      </c>
      <c r="O4" s="5"/>
      <c r="P4" s="5"/>
      <c r="Q4" s="3" t="s">
        <v>88</v>
      </c>
      <c r="S4" s="67" t="s">
        <v>158</v>
      </c>
    </row>
    <row r="5" spans="1:19" s="2" customFormat="1" ht="51.75" x14ac:dyDescent="0.25">
      <c r="A5" s="3" t="s">
        <v>28</v>
      </c>
      <c r="B5" s="5"/>
      <c r="C5" s="5"/>
      <c r="D5" s="5" t="s">
        <v>45</v>
      </c>
      <c r="E5" s="5"/>
      <c r="F5" s="5"/>
      <c r="G5" s="5"/>
      <c r="H5" s="3" t="s">
        <v>31</v>
      </c>
      <c r="I5" s="5" t="s">
        <v>82</v>
      </c>
      <c r="J5" s="3" t="s">
        <v>11</v>
      </c>
      <c r="K5" s="3" t="s">
        <v>64</v>
      </c>
      <c r="L5" s="5"/>
      <c r="M5" s="5" t="s">
        <v>83</v>
      </c>
      <c r="N5" s="5" t="s">
        <v>84</v>
      </c>
      <c r="O5" s="5"/>
      <c r="P5" s="5"/>
      <c r="Q5" s="3" t="s">
        <v>89</v>
      </c>
      <c r="S5" s="67" t="s">
        <v>159</v>
      </c>
    </row>
    <row r="6" spans="1:19" s="2" customFormat="1" ht="39" x14ac:dyDescent="0.25">
      <c r="A6" s="3" t="s">
        <v>29</v>
      </c>
      <c r="B6" s="5"/>
      <c r="C6" s="5"/>
      <c r="D6" s="5" t="s">
        <v>46</v>
      </c>
      <c r="E6" s="5"/>
      <c r="F6" s="5"/>
      <c r="G6" s="5"/>
      <c r="H6" s="3" t="s">
        <v>32</v>
      </c>
      <c r="I6" s="7" t="s">
        <v>63</v>
      </c>
      <c r="J6" s="5"/>
      <c r="K6" s="5"/>
      <c r="L6" s="5"/>
      <c r="M6" s="5"/>
      <c r="N6" s="5" t="s">
        <v>117</v>
      </c>
      <c r="O6" s="5"/>
      <c r="P6" s="5"/>
      <c r="Q6" s="3" t="s">
        <v>67</v>
      </c>
      <c r="S6" s="67" t="s">
        <v>160</v>
      </c>
    </row>
    <row r="7" spans="1:19" s="2" customFormat="1" ht="77.25" x14ac:dyDescent="0.25">
      <c r="A7" s="5"/>
      <c r="B7" s="5"/>
      <c r="C7" s="5"/>
      <c r="D7" s="5"/>
      <c r="E7" s="5"/>
      <c r="F7" s="5"/>
      <c r="G7" s="5"/>
      <c r="H7" s="3" t="s">
        <v>33</v>
      </c>
      <c r="I7" s="5" t="s">
        <v>85</v>
      </c>
      <c r="J7" s="5"/>
      <c r="K7" s="5"/>
      <c r="L7" s="5"/>
      <c r="M7" s="5"/>
      <c r="N7" s="5"/>
      <c r="O7" s="5"/>
      <c r="P7" s="5"/>
      <c r="Q7" s="3" t="s">
        <v>68</v>
      </c>
      <c r="S7" s="67" t="s">
        <v>154</v>
      </c>
    </row>
    <row r="8" spans="1:19" s="2" customFormat="1" ht="26.25" x14ac:dyDescent="0.25">
      <c r="A8" s="5"/>
      <c r="B8" s="5"/>
      <c r="C8" s="5"/>
      <c r="D8" s="5"/>
      <c r="E8" s="5"/>
      <c r="F8" s="5"/>
      <c r="G8" s="5"/>
      <c r="H8" s="5"/>
      <c r="I8" s="5" t="s">
        <v>96</v>
      </c>
      <c r="J8" s="5"/>
      <c r="K8" s="5"/>
      <c r="L8" s="5"/>
      <c r="M8" s="5"/>
      <c r="N8" s="5"/>
      <c r="O8" s="5"/>
      <c r="P8" s="5"/>
      <c r="Q8" s="3" t="s">
        <v>69</v>
      </c>
      <c r="S8" s="67" t="s">
        <v>161</v>
      </c>
    </row>
    <row r="9" spans="1:19" s="2" customFormat="1" ht="63.75" x14ac:dyDescent="0.25">
      <c r="A9" s="5"/>
      <c r="B9" s="5"/>
      <c r="C9" s="5"/>
      <c r="D9" s="5"/>
      <c r="E9" s="5"/>
      <c r="F9" s="5"/>
      <c r="G9" s="5"/>
      <c r="H9" s="5"/>
      <c r="I9" s="5" t="s">
        <v>101</v>
      </c>
      <c r="J9" s="5"/>
      <c r="K9" s="5"/>
      <c r="L9" s="5"/>
      <c r="M9" s="5"/>
      <c r="N9" s="5"/>
      <c r="O9" s="5"/>
      <c r="P9" s="5"/>
      <c r="Q9" s="3" t="s">
        <v>70</v>
      </c>
      <c r="S9" s="67" t="s">
        <v>139</v>
      </c>
    </row>
    <row r="10" spans="1:19" s="2" customFormat="1" ht="51" x14ac:dyDescent="0.25">
      <c r="A10" s="5"/>
      <c r="B10" s="5"/>
      <c r="C10" s="5"/>
      <c r="D10" s="5"/>
      <c r="E10" s="5"/>
      <c r="F10" s="5"/>
      <c r="G10" s="5"/>
      <c r="H10" s="5"/>
      <c r="I10" s="5"/>
      <c r="J10" s="5"/>
      <c r="K10" s="5"/>
      <c r="L10" s="5"/>
      <c r="M10" s="5"/>
      <c r="N10" s="5"/>
      <c r="O10" s="5"/>
      <c r="P10" s="5"/>
      <c r="Q10" s="3" t="s">
        <v>71</v>
      </c>
      <c r="S10" s="67" t="s">
        <v>140</v>
      </c>
    </row>
    <row r="11" spans="1:19" ht="63.75" x14ac:dyDescent="0.25">
      <c r="S11" s="67" t="s">
        <v>141</v>
      </c>
    </row>
    <row r="12" spans="1:19" ht="51" x14ac:dyDescent="0.25">
      <c r="S12" s="67" t="s">
        <v>142</v>
      </c>
    </row>
    <row r="13" spans="1:19" ht="63.75" x14ac:dyDescent="0.25">
      <c r="S13" s="67" t="s">
        <v>143</v>
      </c>
    </row>
    <row r="14" spans="1:19" ht="51" x14ac:dyDescent="0.25">
      <c r="S14" s="67" t="s">
        <v>144</v>
      </c>
    </row>
    <row r="15" spans="1:19" ht="63.75" x14ac:dyDescent="0.25">
      <c r="S15" s="67" t="s">
        <v>145</v>
      </c>
    </row>
    <row r="16" spans="1:19" ht="51" x14ac:dyDescent="0.25">
      <c r="S16" s="67" t="s">
        <v>146</v>
      </c>
    </row>
    <row r="17" spans="19:19" ht="63.75" x14ac:dyDescent="0.25">
      <c r="S17" s="67" t="s">
        <v>147</v>
      </c>
    </row>
    <row r="18" spans="19:19" ht="51" x14ac:dyDescent="0.25">
      <c r="S18" s="67" t="s">
        <v>148</v>
      </c>
    </row>
    <row r="19" spans="19:19" ht="63.75" x14ac:dyDescent="0.25">
      <c r="S19" s="67" t="s">
        <v>149</v>
      </c>
    </row>
    <row r="20" spans="19:19" ht="51" x14ac:dyDescent="0.25">
      <c r="S20" s="67" t="s">
        <v>150</v>
      </c>
    </row>
    <row r="21" spans="19:19" ht="63.75" x14ac:dyDescent="0.25">
      <c r="S21" s="67" t="s">
        <v>151</v>
      </c>
    </row>
    <row r="22" spans="19:19" ht="51" x14ac:dyDescent="0.25">
      <c r="S22" s="67" t="s">
        <v>152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A3BE10323059734595320F5BA1BE368F" ma:contentTypeVersion="1" ma:contentTypeDescription="Создание документа." ma:contentTypeScope="" ma:versionID="7c4a172485acf65a25069dfebd051e75">
  <xsd:schema xmlns:xsd="http://www.w3.org/2001/XMLSchema" xmlns:xs="http://www.w3.org/2001/XMLSchema" xmlns:p="http://schemas.microsoft.com/office/2006/metadata/properties" xmlns:ns2="c8d0e564-b6db-44eb-b635-ba1e0b59e2c7" targetNamespace="http://schemas.microsoft.com/office/2006/metadata/properties" ma:root="true" ma:fieldsID="47aefce9eff5d0189e3654fe99cf175e" ns2:_="">
    <xsd:import namespace="c8d0e564-b6db-44eb-b635-ba1e0b59e2c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0e564-b6db-44eb-b635-ba1e0b59e2c7" elementFormDefault="qualified">
    <xsd:import namespace="http://schemas.microsoft.com/office/2006/documentManagement/types"/>
    <xsd:import namespace="http://schemas.microsoft.com/office/infopath/2007/PartnerControls"/>
    <xsd:element name="_dlc_DocId" ma:index="8" nillable="true" ma:displayName="Значение идентификатора документа" ma:description="Значение идентификатора документа, присвоенного данному элементу." ma:internalName="_dlc_DocId" ma:readOnly="true">
      <xsd:simpleType>
        <xsd:restriction base="dms:Text"/>
      </xsd:simpleType>
    </xsd:element>
    <xsd:element name="_dlc_DocIdUrl" ma:index="9" nillable="true" ma:displayName="Идентификатор документа" ma:description="Постоянная ссылка на этот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8d0e564-b6db-44eb-b635-ba1e0b59e2c7">3Q7CRFKMUZJ6-585879931-115417</_dlc_DocId>
    <_dlc_DocIdUrl xmlns="c8d0e564-b6db-44eb-b635-ba1e0b59e2c7">
      <Url>https://pfo.cbr.ru/store/_layouts/15/DocIdRedir.aspx?ID=3Q7CRFKMUZJ6-585879931-115417</Url>
      <Description>3Q7CRFKMUZJ6-585879931-115417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D4FD3A2-2871-4002-87E2-B2C83E150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d0e564-b6db-44eb-b635-ba1e0b59e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B31F19-0772-4A7A-9313-EF3C779A1E9C}">
  <ds:schemaRefs>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c8d0e564-b6db-44eb-b635-ba1e0b59e2c7"/>
    <ds:schemaRef ds:uri="http://purl.org/dc/elements/1.1/"/>
  </ds:schemaRefs>
</ds:datastoreItem>
</file>

<file path=customXml/itemProps3.xml><?xml version="1.0" encoding="utf-8"?>
<ds:datastoreItem xmlns:ds="http://schemas.openxmlformats.org/officeDocument/2006/customXml" ds:itemID="{C37CEFDA-FC14-4984-AD32-E1F83C5BCF75}">
  <ds:schemaRefs>
    <ds:schemaRef ds:uri="http://schemas.microsoft.com/sharepoint/v3/contenttype/forms"/>
  </ds:schemaRefs>
</ds:datastoreItem>
</file>

<file path=customXml/itemProps4.xml><?xml version="1.0" encoding="utf-8"?>
<ds:datastoreItem xmlns:ds="http://schemas.openxmlformats.org/officeDocument/2006/customXml" ds:itemID="{519B89F0-9391-41F6-A91D-BE2F26CA974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28</vt:i4>
      </vt:variant>
    </vt:vector>
  </HeadingPairs>
  <TitlesOfParts>
    <vt:vector size="31" baseType="lpstr">
      <vt:lpstr>Письмо о подаче заявки</vt:lpstr>
      <vt:lpstr>Формуляр 1</vt:lpstr>
      <vt:lpstr>Инструкция по оформлению Заявки</vt:lpstr>
      <vt:lpstr>АдресПоставкиРабоУслуг</vt:lpstr>
      <vt:lpstr>Валюта</vt:lpstr>
      <vt:lpstr>ВидАкта</vt:lpstr>
      <vt:lpstr>ДаНет</vt:lpstr>
      <vt:lpstr>ДопТребованияКУчастникам</vt:lpstr>
      <vt:lpstr>Заявка.НМЦД_Валюта</vt:lpstr>
      <vt:lpstr>Заявка.НМЦД_НДС</vt:lpstr>
      <vt:lpstr>Заявка.НМЦД_С_НДС</vt:lpstr>
      <vt:lpstr>Заявка.НМЦДБезНДС</vt:lpstr>
      <vt:lpstr>НаименованиеКомиссии</vt:lpstr>
      <vt:lpstr>'Письмо о подаче заявки'!Область_печати</vt:lpstr>
      <vt:lpstr>ОбъемПередаваемыхПрав</vt:lpstr>
      <vt:lpstr>ОбъемПоставки</vt:lpstr>
      <vt:lpstr>Окончание</vt:lpstr>
      <vt:lpstr>ОкончаниеРАбот</vt:lpstr>
      <vt:lpstr>ПраваПП</vt:lpstr>
      <vt:lpstr>ПредоставлятьПраваИспользованияПП</vt:lpstr>
      <vt:lpstr>Резидент</vt:lpstr>
      <vt:lpstr>СоставРабот</vt:lpstr>
      <vt:lpstr>Списки.Долл</vt:lpstr>
      <vt:lpstr>Списки.Евро</vt:lpstr>
      <vt:lpstr>Списки.Рубли</vt:lpstr>
      <vt:lpstr>СпособПередачиПП</vt:lpstr>
      <vt:lpstr>Срок</vt:lpstr>
      <vt:lpstr>СрокИспользованияПО</vt:lpstr>
      <vt:lpstr>СрокОкончания</vt:lpstr>
      <vt:lpstr>ТехПоддержка</vt:lpstr>
      <vt:lpstr>ФормаЗакупки</vt:lpstr>
    </vt:vector>
  </TitlesOfParts>
  <Company>Банк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Спиридонова Наталья Викторовна</dc:creator>
  <cp:lastModifiedBy>Рогач Александр Владимирович</cp:lastModifiedBy>
  <cp:lastPrinted>2019-12-03T08:31:16Z</cp:lastPrinted>
  <dcterms:created xsi:type="dcterms:W3CDTF">2014-05-28T14:18:35Z</dcterms:created>
  <dcterms:modified xsi:type="dcterms:W3CDTF">2026-08-03T12:41:15Z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004c6e19-c431-4257-a201-9d89349f9aac</vt:lpwstr>
  </property>
  <property fmtid="{D5CDD505-2E9C-101B-9397-08002B2CF9AE}" pid="3" name="ContentTypeId">
    <vt:lpwstr>0x010100A3BE10323059734595320F5BA1BE368F</vt:lpwstr>
  </property>
</Properties>
</file>