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13_ncr:1_{A4FE4D55-1B1F-4B88-B671-AEFA2C0BD2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Лист1!$B$4:$J$10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H7" i="1" l="1"/>
  <c r="J7" i="1" l="1"/>
  <c r="I7" i="1" l="1"/>
  <c r="J10" i="1"/>
</calcChain>
</file>

<file path=xl/sharedStrings.xml><?xml version="1.0" encoding="utf-8"?>
<sst xmlns="http://schemas.openxmlformats.org/spreadsheetml/2006/main" count="27" uniqueCount="27">
  <si>
    <t>объект закупки</t>
  </si>
  <si>
    <t>Ед.изм.</t>
  </si>
  <si>
    <t>кол-во</t>
  </si>
  <si>
    <t>цена</t>
  </si>
  <si>
    <t>Источник информации</t>
  </si>
  <si>
    <t>средняя цена</t>
  </si>
  <si>
    <t>среднее квадратичное отклонение</t>
  </si>
  <si>
    <t>коэффициент вариации</t>
  </si>
  <si>
    <t>НМЦК</t>
  </si>
  <si>
    <t>Обоснование начальной максимальной цены методом сопоставимых рыночных цен (анализа рынка)</t>
  </si>
  <si>
    <t xml:space="preserve">В соответствии с п.3.20 Приказа Минэкономразвития России от 02.10.2013 №567 в целях определения однородности совокупности значений выявленных цен, используемых в расчете НМЦК определяется коэффициент вариации. </t>
  </si>
  <si>
    <t xml:space="preserve">Коэффициент вариации цены определяется по слдующей формуле: </t>
  </si>
  <si>
    <t>,</t>
  </si>
  <si>
    <t>где:</t>
  </si>
  <si>
    <t>V - коэффициент вариации;</t>
  </si>
  <si>
    <t xml:space="preserve"> </t>
  </si>
  <si>
    <t xml:space="preserve"> - цена единицы товара, работы, услуги, указанная в источнике с номером i;</t>
  </si>
  <si>
    <t>&lt;ц&gt; - средняя арифметическая величина цены единицы товара, работы, услуги;</t>
  </si>
  <si>
    <t>n - количество значений, используемых в расчете.</t>
  </si>
  <si>
    <t>Итого</t>
  </si>
  <si>
    <t xml:space="preserve">   - среднее квадратичное отклонение;</t>
  </si>
  <si>
    <t>усл. Ед.</t>
  </si>
  <si>
    <t>Наименование  работ: Огнезащитная обработка деревянных конструкций чердачного помещения
Дата подготовки 15.07.2021</t>
  </si>
  <si>
    <t>Самоспасатель "Феникс-2"</t>
  </si>
  <si>
    <t>https://www.vseinstrumenti.ru/product/samospasatel-filtruyuschij-feniks-2-932134/?utm_source=yandex&amp;utm_medium=cpc&amp;utm_campaign=60293648%7Cdsa_03_Sredstva-individualnoy-zaschity-Odezhda-dlya-okhrannykh-struktur-Medicinskaya-odezhda_fid_rf_prochie-mesta-pokaza&amp;utm_content=10542322404&amp;utm_term=ST:search%7CS:yandex.ru%7CAP:no%7CPT:premium%7CP:1%7CDT:desktop%7CRI:98723%7CCI:60293648%7CGI:4519486275%7CPI:52956617375%7CAI:10542322404%7CRT:52956617375%7CKW:---autotargeting%7CRN:Дятьковский+район&amp;referrer=reattribution=1&amp;yclid=7692971691978784767&amp;utm_referrer=https://yandex.ru/search?text=%25D1%2581%25D0%25B0%25D0%25BC%25D0%25BE%25D1%2581%25D0%25BF%25D0%25B0%25D1%2581%25D0%25B0%25D1%2582%25D0%25B5%25D0%25BB%25D1%258C%2B%25D1%2584%25D0%25B5%25D0%25BD%25D0%25B8%25D0%25BA%25D1%2581-2%2B%25D0%25BA%25D1%2583%25D0%25BF%25D0%25B8%25D1%2582%25D1%258C%26products_mode=1%26from=tabbar%26serp-reload-from=tab%26lr=126482</t>
  </si>
  <si>
    <t>https://www.ozon.ru/product/samospasatel-feniks-2-universalnyy-filtruyushchiy-protivogaz-3453036964/?utm_source=yandex_serp_products&amp;utm_medium=organic&amp;__rr=1&amp;sh=t4rgDn750w</t>
  </si>
  <si>
    <t>https://www.wildberries.ru/catalog/789221216/detail.aspx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</si>
</sst>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3"/>
      <name val="Arial"/>
      <family val="2"/>
      <charset val="204"/>
    </font>
    <font>
      <u/>
      <sz val="7.7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wrapText="1"/>
    </xf>
    <xf numFmtId="0" fontId="8" fillId="0" borderId="0" xfId="0" applyFont="1"/>
    <xf numFmtId="0" fontId="10" fillId="0" borderId="0" xfId="0" applyFont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/>
    <xf numFmtId="4" fontId="7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2" fontId="11" fillId="0" borderId="0" xfId="0" applyNumberFormat="1" applyFont="1"/>
    <xf numFmtId="4" fontId="11" fillId="0" borderId="0" xfId="0" applyNumberFormat="1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2" applyFont="1" applyBorder="1" applyAlignment="1" applyProtection="1">
      <alignment vertical="center" wrapText="1"/>
    </xf>
    <xf numFmtId="0" fontId="6" fillId="0" borderId="1" xfId="2" applyBorder="1" applyAlignment="1" applyProtection="1">
      <alignment vertical="center" wrapText="1"/>
    </xf>
    <xf numFmtId="0" fontId="6" fillId="0" borderId="0" xfId="2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10" fontId="11" fillId="0" borderId="1" xfId="1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1809751</xdr:colOff>
      <xdr:row>13</xdr:row>
      <xdr:rowOff>28575</xdr:rowOff>
    </xdr:from>
    <xdr:to>
      <xdr:col>4</xdr:col>
      <xdr:colOff>571501</xdr:colOff>
      <xdr:row>15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2072" y="7322004"/>
          <a:ext cx="2231572" cy="1087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19</xdr:row>
      <xdr:rowOff>81643</xdr:rowOff>
    </xdr:from>
    <xdr:to>
      <xdr:col>2</xdr:col>
      <xdr:colOff>176893</xdr:colOff>
      <xdr:row>20</xdr:row>
      <xdr:rowOff>152399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321" y="10722429"/>
          <a:ext cx="2422072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152400</xdr:colOff>
      <xdr:row>21</xdr:row>
      <xdr:rowOff>228600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7324725"/>
          <a:ext cx="152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6"/>
  <sheetViews>
    <sheetView tabSelected="1" topLeftCell="A4" zoomScale="70" zoomScaleNormal="70" workbookViewId="0">
      <selection activeCell="M9" sqref="M9"/>
    </sheetView>
  </sheetViews>
  <sheetFormatPr defaultRowHeight="15" x14ac:dyDescent="0.25"/>
  <cols>
    <col min="2" max="2" width="22.7109375" customWidth="1"/>
    <col min="3" max="3" width="11.85546875" customWidth="1"/>
    <col min="5" max="5" width="15.5703125" bestFit="1" customWidth="1"/>
    <col min="6" max="6" width="25.7109375" customWidth="1"/>
    <col min="7" max="7" width="16.28515625" customWidth="1"/>
    <col min="8" max="8" width="16.42578125" customWidth="1"/>
    <col min="9" max="9" width="17.85546875" customWidth="1"/>
    <col min="10" max="10" width="16.85546875" customWidth="1"/>
    <col min="13" max="13" width="11.28515625" customWidth="1"/>
  </cols>
  <sheetData>
    <row r="1" spans="2:13" hidden="1" x14ac:dyDescent="0.25">
      <c r="B1" s="1"/>
      <c r="C1" s="1"/>
      <c r="D1" s="1"/>
      <c r="E1" s="1"/>
      <c r="F1" s="1"/>
      <c r="G1" s="1"/>
      <c r="H1" s="1"/>
      <c r="I1" s="1"/>
      <c r="J1" s="1"/>
    </row>
    <row r="2" spans="2:13" hidden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3" ht="15.75" hidden="1" x14ac:dyDescent="0.25">
      <c r="B3" s="2"/>
      <c r="C3" s="2"/>
      <c r="D3" s="2"/>
      <c r="E3" s="2"/>
      <c r="F3" s="2"/>
      <c r="G3" s="2"/>
      <c r="H3" s="2"/>
      <c r="I3" s="24"/>
      <c r="J3" s="24"/>
    </row>
    <row r="4" spans="2:13" ht="66" customHeight="1" x14ac:dyDescent="0.35">
      <c r="B4" s="25" t="s">
        <v>9</v>
      </c>
      <c r="C4" s="25"/>
      <c r="D4" s="25"/>
      <c r="E4" s="25"/>
      <c r="F4" s="25"/>
      <c r="G4" s="25"/>
      <c r="H4" s="25"/>
      <c r="I4" s="25"/>
      <c r="J4" s="25"/>
      <c r="K4" s="6"/>
    </row>
    <row r="5" spans="2:13" ht="57" customHeight="1" x14ac:dyDescent="0.25">
      <c r="B5" s="26" t="s">
        <v>22</v>
      </c>
      <c r="C5" s="26"/>
      <c r="D5" s="26"/>
      <c r="E5" s="26"/>
      <c r="F5" s="26"/>
      <c r="G5" s="26"/>
      <c r="H5" s="26"/>
      <c r="I5" s="26"/>
      <c r="J5" s="26"/>
      <c r="K5" s="7"/>
      <c r="L5" s="4"/>
      <c r="M5" s="4"/>
    </row>
    <row r="6" spans="2:13" ht="85.5" customHeight="1" x14ac:dyDescent="0.35">
      <c r="B6" s="19" t="s">
        <v>0</v>
      </c>
      <c r="C6" s="19" t="s">
        <v>1</v>
      </c>
      <c r="D6" s="19" t="s">
        <v>2</v>
      </c>
      <c r="E6" s="19" t="s">
        <v>3</v>
      </c>
      <c r="F6" s="19" t="s">
        <v>4</v>
      </c>
      <c r="G6" s="19" t="s">
        <v>5</v>
      </c>
      <c r="H6" s="19" t="s">
        <v>6</v>
      </c>
      <c r="I6" s="19" t="s">
        <v>7</v>
      </c>
      <c r="J6" s="8" t="s">
        <v>8</v>
      </c>
      <c r="K6" s="6"/>
    </row>
    <row r="7" spans="2:13" ht="66.75" customHeight="1" x14ac:dyDescent="0.35">
      <c r="B7" s="31" t="s">
        <v>23</v>
      </c>
      <c r="C7" s="32" t="s">
        <v>21</v>
      </c>
      <c r="D7" s="32">
        <v>2</v>
      </c>
      <c r="E7" s="9">
        <v>3612</v>
      </c>
      <c r="F7" s="21" t="s">
        <v>24</v>
      </c>
      <c r="G7" s="30">
        <f>AVERAGE(E7:E9)</f>
        <v>4022</v>
      </c>
      <c r="H7" s="30">
        <f>STDEV(E7:E9)</f>
        <v>425.79337712087539</v>
      </c>
      <c r="I7" s="29">
        <f t="shared" ref="I7" si="0">H7/G7</f>
        <v>0.10586608083562292</v>
      </c>
      <c r="J7" s="30">
        <f>D7*G7</f>
        <v>8044</v>
      </c>
      <c r="K7" s="6"/>
    </row>
    <row r="8" spans="2:13" ht="51" customHeight="1" x14ac:dyDescent="0.35">
      <c r="B8" s="32"/>
      <c r="C8" s="32"/>
      <c r="D8" s="32"/>
      <c r="E8" s="9">
        <v>3992</v>
      </c>
      <c r="F8" s="22" t="s">
        <v>25</v>
      </c>
      <c r="G8" s="30"/>
      <c r="H8" s="30"/>
      <c r="I8" s="29"/>
      <c r="J8" s="30"/>
      <c r="K8" s="6"/>
    </row>
    <row r="9" spans="2:13" ht="75" customHeight="1" x14ac:dyDescent="0.35">
      <c r="B9" s="32"/>
      <c r="C9" s="32"/>
      <c r="D9" s="32"/>
      <c r="E9" s="9">
        <v>4462</v>
      </c>
      <c r="F9" s="20" t="s">
        <v>26</v>
      </c>
      <c r="G9" s="30"/>
      <c r="H9" s="30"/>
      <c r="I9" s="29"/>
      <c r="J9" s="30"/>
      <c r="K9" s="6"/>
    </row>
    <row r="10" spans="2:13" ht="43.5" customHeight="1" x14ac:dyDescent="0.35">
      <c r="B10" s="10" t="s">
        <v>19</v>
      </c>
      <c r="C10" s="11"/>
      <c r="D10" s="11"/>
      <c r="E10" s="11"/>
      <c r="F10" s="11"/>
      <c r="G10" s="11"/>
      <c r="H10" s="11"/>
      <c r="I10" s="11"/>
      <c r="J10" s="12">
        <f>SUM(J7:J9)</f>
        <v>8044</v>
      </c>
      <c r="K10" s="6"/>
    </row>
    <row r="11" spans="2:13" ht="43.5" customHeight="1" x14ac:dyDescent="0.35">
      <c r="B11" s="27" t="s">
        <v>10</v>
      </c>
      <c r="C11" s="27"/>
      <c r="D11" s="27"/>
      <c r="E11" s="27"/>
      <c r="F11" s="27"/>
      <c r="G11" s="27"/>
      <c r="H11" s="27"/>
      <c r="I11" s="27"/>
      <c r="J11" s="27"/>
      <c r="K11" s="6"/>
      <c r="M11" s="5"/>
    </row>
    <row r="12" spans="2:13" ht="43.5" customHeight="1" x14ac:dyDescent="0.35">
      <c r="B12" s="28"/>
      <c r="C12" s="28"/>
      <c r="D12" s="28"/>
      <c r="E12" s="28"/>
      <c r="F12" s="28"/>
      <c r="G12" s="28"/>
      <c r="H12" s="28"/>
      <c r="I12" s="28"/>
      <c r="J12" s="28"/>
      <c r="K12" s="6"/>
      <c r="M12" s="5"/>
    </row>
    <row r="13" spans="2:13" ht="43.5" customHeight="1" x14ac:dyDescent="0.35">
      <c r="B13" s="13" t="s">
        <v>11</v>
      </c>
      <c r="C13" s="13"/>
      <c r="D13" s="13"/>
      <c r="E13" s="13"/>
      <c r="F13" s="13"/>
      <c r="G13" s="13"/>
      <c r="H13" s="13"/>
      <c r="I13" s="13"/>
      <c r="J13" s="13"/>
      <c r="K13" s="6"/>
    </row>
    <row r="14" spans="2:13" ht="43.5" customHeight="1" x14ac:dyDescent="0.35">
      <c r="B14" s="13"/>
      <c r="C14" s="13"/>
      <c r="D14" s="13"/>
      <c r="E14" s="13"/>
      <c r="F14" s="13"/>
      <c r="G14" s="13"/>
      <c r="H14" s="13"/>
      <c r="I14" s="13"/>
      <c r="J14" s="13"/>
      <c r="K14" s="6"/>
    </row>
    <row r="15" spans="2:13" ht="43.5" customHeight="1" x14ac:dyDescent="0.35">
      <c r="B15" s="14" t="s">
        <v>12</v>
      </c>
      <c r="C15" s="13"/>
      <c r="D15" s="13"/>
      <c r="E15" s="13"/>
      <c r="F15" s="13"/>
      <c r="G15" s="13"/>
      <c r="H15" s="13"/>
      <c r="I15" s="13"/>
      <c r="J15" s="13"/>
      <c r="K15" s="6"/>
    </row>
    <row r="16" spans="2:13" ht="43.5" customHeight="1" x14ac:dyDescent="0.35">
      <c r="B16" s="15" t="s">
        <v>13</v>
      </c>
      <c r="C16" s="13"/>
      <c r="D16" s="13"/>
      <c r="E16" s="13"/>
      <c r="F16" s="13"/>
      <c r="G16" s="13"/>
      <c r="H16" s="13"/>
      <c r="I16" s="13"/>
      <c r="J16" s="13"/>
      <c r="K16" s="6"/>
    </row>
    <row r="17" spans="2:11" ht="43.5" customHeight="1" x14ac:dyDescent="0.35">
      <c r="B17" s="15" t="s">
        <v>14</v>
      </c>
      <c r="C17" s="13"/>
      <c r="D17" s="13"/>
      <c r="E17" s="13"/>
      <c r="F17" s="13"/>
      <c r="G17" s="16"/>
      <c r="H17" s="17"/>
      <c r="I17" s="17"/>
      <c r="J17" s="17"/>
      <c r="K17" s="6"/>
    </row>
    <row r="18" spans="2:11" ht="43.5" customHeight="1" x14ac:dyDescent="0.35">
      <c r="B18" s="13"/>
      <c r="C18" s="13"/>
      <c r="D18" s="13"/>
      <c r="E18" s="13"/>
      <c r="F18" s="13"/>
      <c r="G18" s="13"/>
      <c r="H18" s="13"/>
      <c r="I18" s="13"/>
      <c r="J18" s="13"/>
      <c r="K18" s="6"/>
    </row>
    <row r="19" spans="2:11" ht="43.5" customHeight="1" x14ac:dyDescent="0.35">
      <c r="B19" s="13" t="s">
        <v>15</v>
      </c>
      <c r="C19" s="13"/>
      <c r="D19" s="13"/>
      <c r="E19" s="13"/>
      <c r="F19" s="13"/>
      <c r="G19" s="13"/>
      <c r="H19" s="13"/>
      <c r="I19" s="13"/>
      <c r="J19" s="13"/>
      <c r="K19" s="6"/>
    </row>
    <row r="20" spans="2:11" ht="43.5" customHeight="1" x14ac:dyDescent="0.35">
      <c r="B20" s="18"/>
      <c r="C20" s="23" t="s">
        <v>20</v>
      </c>
      <c r="D20" s="23"/>
      <c r="E20" s="23"/>
      <c r="F20" s="23"/>
      <c r="G20" s="13"/>
      <c r="H20" s="13"/>
      <c r="I20" s="13"/>
      <c r="J20" s="13"/>
      <c r="K20" s="6"/>
    </row>
    <row r="21" spans="2:11" ht="43.5" customHeight="1" x14ac:dyDescent="0.35"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2:11" ht="43.5" customHeight="1" x14ac:dyDescent="0.35">
      <c r="B22" s="23" t="s">
        <v>16</v>
      </c>
      <c r="C22" s="23"/>
      <c r="D22" s="23"/>
      <c r="E22" s="23"/>
      <c r="F22" s="23"/>
      <c r="G22" s="23"/>
      <c r="H22" s="23"/>
      <c r="I22" s="13"/>
      <c r="J22" s="13"/>
      <c r="K22" s="6"/>
    </row>
    <row r="23" spans="2:11" ht="43.5" customHeight="1" x14ac:dyDescent="0.35">
      <c r="B23" s="23" t="s">
        <v>17</v>
      </c>
      <c r="C23" s="23"/>
      <c r="D23" s="23"/>
      <c r="E23" s="23"/>
      <c r="F23" s="23"/>
      <c r="G23" s="23"/>
      <c r="H23" s="13"/>
      <c r="I23" s="13"/>
      <c r="J23" s="13"/>
      <c r="K23" s="6"/>
    </row>
    <row r="24" spans="2:11" ht="43.5" customHeight="1" x14ac:dyDescent="0.35">
      <c r="B24" s="23" t="s">
        <v>18</v>
      </c>
      <c r="C24" s="23"/>
      <c r="D24" s="23"/>
      <c r="E24" s="23"/>
      <c r="F24" s="23"/>
      <c r="G24" s="13"/>
      <c r="H24" s="13"/>
      <c r="I24" s="13"/>
      <c r="J24" s="13"/>
      <c r="K24" s="6"/>
    </row>
    <row r="25" spans="2:11" ht="43.5" customHeight="1" x14ac:dyDescent="0.35">
      <c r="B25" s="13"/>
      <c r="C25" s="13"/>
      <c r="D25" s="13"/>
      <c r="E25" s="13"/>
      <c r="F25" s="13"/>
      <c r="G25" s="13"/>
      <c r="H25" s="6"/>
      <c r="I25" s="13"/>
      <c r="J25" s="13"/>
      <c r="K25" s="6"/>
    </row>
    <row r="26" spans="2:11" ht="43.5" customHeight="1" x14ac:dyDescent="0.35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2:11" ht="22.5" customHeight="1" x14ac:dyDescent="0.35">
      <c r="B27" s="13"/>
      <c r="C27" s="6"/>
      <c r="D27" s="6"/>
      <c r="E27" s="6"/>
      <c r="F27" s="6"/>
      <c r="G27" s="6"/>
      <c r="H27" s="6"/>
      <c r="I27" s="6"/>
      <c r="J27" s="6"/>
      <c r="K27" s="6"/>
    </row>
    <row r="28" spans="2:11" ht="21" x14ac:dyDescent="0.35">
      <c r="B28" s="13"/>
      <c r="C28" s="6"/>
      <c r="D28" s="6"/>
      <c r="E28" s="6"/>
      <c r="F28" s="6"/>
      <c r="G28" s="6"/>
      <c r="H28" s="6"/>
      <c r="I28" s="6"/>
      <c r="J28" s="6"/>
      <c r="K28" s="6"/>
    </row>
    <row r="29" spans="2:11" ht="21" x14ac:dyDescent="0.35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2:11" ht="21" x14ac:dyDescent="0.35">
      <c r="B30" s="6"/>
      <c r="C30" s="6"/>
      <c r="D30" s="6"/>
      <c r="E30" s="6"/>
      <c r="F30" s="6"/>
      <c r="G30" s="6"/>
      <c r="H30" s="6"/>
      <c r="I30" s="6"/>
      <c r="J30" s="6"/>
      <c r="K30" s="6"/>
    </row>
    <row r="35" spans="11:13" ht="15.75" x14ac:dyDescent="0.25">
      <c r="K35" s="3"/>
      <c r="L35" s="3"/>
      <c r="M35" s="3"/>
    </row>
    <row r="45" spans="11:13" ht="15.75" x14ac:dyDescent="0.25">
      <c r="K45" s="2"/>
    </row>
    <row r="46" spans="11:13" ht="15.75" x14ac:dyDescent="0.25">
      <c r="K46" s="2"/>
    </row>
  </sheetData>
  <mergeCells count="15">
    <mergeCell ref="B24:F24"/>
    <mergeCell ref="B23:G23"/>
    <mergeCell ref="I3:J3"/>
    <mergeCell ref="B22:H22"/>
    <mergeCell ref="B4:J4"/>
    <mergeCell ref="B5:J5"/>
    <mergeCell ref="B11:J12"/>
    <mergeCell ref="C20:F20"/>
    <mergeCell ref="I7:I9"/>
    <mergeCell ref="J7:J9"/>
    <mergeCell ref="B7:B9"/>
    <mergeCell ref="C7:C9"/>
    <mergeCell ref="D7:D9"/>
    <mergeCell ref="G7:G9"/>
    <mergeCell ref="H7:H9"/>
  </mergeCell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N14" sqref="N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 &amp; SanBuild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MTC2</dc:creator>
  <cp:lastModifiedBy>Елена</cp:lastModifiedBy>
  <cp:lastPrinted>2026-10-07T06:54:30Z</cp:lastPrinted>
  <dcterms:created xsi:type="dcterms:W3CDTF">2014-02-21T07:04:11Z</dcterms:created>
  <dcterms:modified xsi:type="dcterms:W3CDTF">2026-10-07T06:54:58Z</dcterms:modified>
</cp:coreProperties>
</file>