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\Downloads\"/>
    </mc:Choice>
  </mc:AlternateContent>
  <bookViews>
    <workbookView xWindow="0" yWindow="0" windowWidth="23040" windowHeight="9384"/>
  </bookViews>
  <sheets>
    <sheet name="НМЦК" sheetId="7" r:id="rId1"/>
  </sheets>
  <definedNames>
    <definedName name="_xlnm.Print_Area" localSheetId="0">НМЦК!$B$6:$M$17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7" l="1"/>
  <c r="I12" i="7"/>
  <c r="K12" i="7" l="1"/>
  <c r="K13" i="7"/>
  <c r="J12" i="7"/>
  <c r="L12" i="7" s="1"/>
  <c r="J13" i="7"/>
  <c r="L13" i="7" s="1"/>
  <c r="K14" i="7" l="1"/>
</calcChain>
</file>

<file path=xl/sharedStrings.xml><?xml version="1.0" encoding="utf-8"?>
<sst xmlns="http://schemas.openxmlformats.org/spreadsheetml/2006/main" count="23" uniqueCount="22">
  <si>
    <t>№ п/п</t>
  </si>
  <si>
    <t>Учреждение формирует документ по  обоснованию начальной (максимальной) цены контракта на закупку товаров, оказание услуг, в соответствии с требованиями Федерального закона  от 05.04.2013 № 44-ФЗ "О контрактной системе в сфере закупок товаров, работ, услуг для обеспечения государственных и муниципальных нужд", подписанное руководителем Учреждения, а также коммерческие предложения поставщиков.</t>
  </si>
  <si>
    <t>Расчет начальной (максимальной) цены контракта</t>
  </si>
  <si>
    <t xml:space="preserve">   на поставку в 2023 году </t>
  </si>
  <si>
    <t>Наименование товара</t>
  </si>
  <si>
    <t>Ед. изм.</t>
  </si>
  <si>
    <t>Кол-во</t>
  </si>
  <si>
    <t>Среднее квадратичное отклонение</t>
  </si>
  <si>
    <t>КП № 1</t>
  </si>
  <si>
    <t>КП № 2</t>
  </si>
  <si>
    <t>КП № 3</t>
  </si>
  <si>
    <t>ИТОГО</t>
  </si>
  <si>
    <t>Коэффициент вариации</t>
  </si>
  <si>
    <t>ОБОСНОВАНИЕ И РАСЧЕТ ЦЕНЫ КОНТРАКТА</t>
  </si>
  <si>
    <r>
      <rPr>
        <b/>
        <sz val="11"/>
        <rFont val="Times New Roman"/>
        <family val="1"/>
        <charset val="204"/>
      </rPr>
      <t>Min</t>
    </r>
    <r>
      <rPr>
        <sz val="11"/>
        <rFont val="Times New Roman"/>
        <family val="1"/>
        <charset val="204"/>
      </rPr>
      <t xml:space="preserve"> предложенная цена за ед., руб.</t>
    </r>
  </si>
  <si>
    <t>Всего, руб.</t>
  </si>
  <si>
    <t>Цена за ед., руб.</t>
  </si>
  <si>
    <t>Директор___________________________ /
М.П.</t>
  </si>
  <si>
    <t>шт</t>
  </si>
  <si>
    <t>Поставка средств индивидуальной защиты</t>
  </si>
  <si>
    <t>Респиратор "Р-2У"</t>
  </si>
  <si>
    <t>Комплект индивидуальный медицинский гражданской защиты (КИМГЗ) (9 вложений)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</si>
</sst>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164" fontId="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</cellStyleXfs>
  <cellXfs count="35">
    <xf numFmtId="0" fontId="0" fillId="0" borderId="0" xfId="0"/>
    <xf numFmtId="0" fontId="9" fillId="0" borderId="0" xfId="0" applyFont="1" applyAlignment="1">
      <alignment wrapText="1"/>
    </xf>
    <xf numFmtId="0" fontId="2" fillId="0" borderId="0" xfId="0" applyFont="1"/>
    <xf numFmtId="4" fontId="2" fillId="0" borderId="0" xfId="0" applyNumberFormat="1" applyFont="1"/>
    <xf numFmtId="4" fontId="0" fillId="0" borderId="0" xfId="0" applyNumberFormat="1"/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</cellXfs>
  <cellStyles count="10">
    <cellStyle name="Обычный" xfId="0" builtinId="0"/>
    <cellStyle name="Обычный 15" xfId="5"/>
    <cellStyle name="Обычный 2" xfId="1"/>
    <cellStyle name="Обычный 2 2 2" xfId="8"/>
    <cellStyle name="Обычный 2 5 2" xfId="3"/>
    <cellStyle name="Обычный 4" xfId="2"/>
    <cellStyle name="Обычный 4 2" xfId="9"/>
    <cellStyle name="Обычный 5" xfId="7"/>
    <cellStyle name="Обычный 9 2 2" xfId="4"/>
    <cellStyle name="Финансовый 3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17"/>
  <sheetViews>
    <sheetView tabSelected="1" topLeftCell="B1" zoomScale="90" zoomScaleNormal="90" workbookViewId="0">
      <pane ySplit="11" topLeftCell="A12" activePane="bottomLeft" state="frozen"/>
      <selection activeCell="A6" sqref="A6"/>
      <selection pane="bottomLeft" activeCell="K14" sqref="K14"/>
    </sheetView>
  </sheetViews>
  <sheetFormatPr defaultRowHeight="14.4" x14ac:dyDescent="0.3"/>
  <cols>
    <col min="1" max="1" width="1.88671875" customWidth="1"/>
    <col min="2" max="2" width="5.33203125" customWidth="1"/>
    <col min="3" max="3" width="46.33203125" customWidth="1"/>
    <col min="4" max="4" width="8" style="7" customWidth="1"/>
    <col min="5" max="5" width="6.5546875" customWidth="1"/>
    <col min="6" max="6" width="14.33203125" customWidth="1"/>
    <col min="7" max="7" width="13.109375" customWidth="1"/>
    <col min="8" max="8" width="13.88671875" customWidth="1"/>
    <col min="9" max="9" width="15" customWidth="1"/>
    <col min="10" max="10" width="18.44140625" customWidth="1"/>
    <col min="11" max="11" width="17" customWidth="1"/>
    <col min="12" max="12" width="14.33203125" customWidth="1"/>
    <col min="13" max="13" width="1.6640625" customWidth="1"/>
    <col min="14" max="14" width="30.33203125" customWidth="1"/>
    <col min="15" max="15" width="11.5546875" bestFit="1" customWidth="1"/>
  </cols>
  <sheetData>
    <row r="1" spans="1:14" ht="18.75" hidden="1" customHeight="1" x14ac:dyDescent="0.3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4" ht="15" hidden="1" customHeight="1" x14ac:dyDescent="0.3">
      <c r="B2" s="31"/>
      <c r="C2" s="31"/>
      <c r="D2" s="31"/>
      <c r="E2" s="31"/>
      <c r="F2" s="31"/>
      <c r="G2" s="31"/>
    </row>
    <row r="3" spans="1:14" ht="15.6" hidden="1" x14ac:dyDescent="0.3"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4" ht="15.75" hidden="1" customHeight="1" x14ac:dyDescent="0.3">
      <c r="B4" s="26" t="s">
        <v>3</v>
      </c>
      <c r="C4" s="26"/>
      <c r="D4" s="5"/>
      <c r="E4" s="1"/>
      <c r="F4" s="1"/>
      <c r="G4" s="1"/>
      <c r="H4" s="1"/>
      <c r="I4" s="1"/>
      <c r="J4" s="1"/>
      <c r="K4" s="1"/>
      <c r="L4" s="1"/>
    </row>
    <row r="5" spans="1:14" ht="15" hidden="1" customHeight="1" x14ac:dyDescent="0.3">
      <c r="B5" s="2"/>
      <c r="C5" s="2"/>
      <c r="D5" s="6"/>
      <c r="E5" s="2"/>
      <c r="F5" s="3"/>
      <c r="G5" s="3"/>
      <c r="H5" s="3"/>
      <c r="I5" s="3"/>
      <c r="J5" s="3"/>
      <c r="K5" s="3"/>
      <c r="L5" s="3"/>
    </row>
    <row r="6" spans="1:14" ht="15" customHeight="1" x14ac:dyDescent="0.3">
      <c r="B6" s="2"/>
      <c r="C6" s="26" t="s">
        <v>13</v>
      </c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4" ht="15" customHeight="1" x14ac:dyDescent="0.3">
      <c r="B7" s="2"/>
      <c r="C7" s="26" t="s">
        <v>19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4" ht="15" customHeight="1" x14ac:dyDescent="0.3">
      <c r="B8" s="33" t="s">
        <v>0</v>
      </c>
      <c r="C8" s="33" t="s">
        <v>4</v>
      </c>
      <c r="D8" s="33" t="s">
        <v>5</v>
      </c>
      <c r="E8" s="33" t="s">
        <v>6</v>
      </c>
      <c r="F8" s="28" t="s">
        <v>16</v>
      </c>
      <c r="G8" s="28"/>
      <c r="H8" s="28"/>
      <c r="I8" s="30" t="s">
        <v>14</v>
      </c>
      <c r="J8" s="30" t="s">
        <v>7</v>
      </c>
      <c r="K8" s="30" t="s">
        <v>15</v>
      </c>
      <c r="L8" s="30" t="s">
        <v>12</v>
      </c>
    </row>
    <row r="9" spans="1:14" ht="15" customHeight="1" x14ac:dyDescent="0.3">
      <c r="B9" s="33"/>
      <c r="C9" s="33"/>
      <c r="D9" s="33"/>
      <c r="E9" s="33"/>
      <c r="F9" s="28"/>
      <c r="G9" s="28"/>
      <c r="H9" s="28"/>
      <c r="I9" s="30"/>
      <c r="J9" s="30"/>
      <c r="K9" s="30"/>
      <c r="L9" s="30"/>
    </row>
    <row r="10" spans="1:14" x14ac:dyDescent="0.3">
      <c r="B10" s="33"/>
      <c r="C10" s="33"/>
      <c r="D10" s="33"/>
      <c r="E10" s="33"/>
      <c r="F10" s="30" t="s">
        <v>8</v>
      </c>
      <c r="G10" s="30" t="s">
        <v>9</v>
      </c>
      <c r="H10" s="30" t="s">
        <v>10</v>
      </c>
      <c r="I10" s="30"/>
      <c r="J10" s="30"/>
      <c r="K10" s="30"/>
      <c r="L10" s="30"/>
    </row>
    <row r="11" spans="1:14" x14ac:dyDescent="0.3">
      <c r="B11" s="33"/>
      <c r="C11" s="33"/>
      <c r="D11" s="33"/>
      <c r="E11" s="33"/>
      <c r="F11" s="30"/>
      <c r="G11" s="30"/>
      <c r="H11" s="30"/>
      <c r="I11" s="30"/>
      <c r="J11" s="30"/>
      <c r="K11" s="30"/>
      <c r="L11" s="30"/>
      <c r="N11" s="4"/>
    </row>
    <row r="12" spans="1:14" x14ac:dyDescent="0.3">
      <c r="B12" s="23">
        <v>1</v>
      </c>
      <c r="C12" s="34" t="s">
        <v>20</v>
      </c>
      <c r="D12" s="24" t="s">
        <v>18</v>
      </c>
      <c r="E12" s="23">
        <v>100</v>
      </c>
      <c r="F12" s="25">
        <v>918</v>
      </c>
      <c r="G12" s="25">
        <v>842</v>
      </c>
      <c r="H12" s="25">
        <v>765</v>
      </c>
      <c r="I12" s="18">
        <f>H12</f>
        <v>765</v>
      </c>
      <c r="J12" s="22">
        <f t="shared" ref="J12:J13" si="0">ROUND(STDEV(F12:H12),2)</f>
        <v>76.5</v>
      </c>
      <c r="K12" s="22">
        <f t="shared" ref="K12:K13" si="1">I12*E12</f>
        <v>76500</v>
      </c>
      <c r="L12" s="22">
        <f t="shared" ref="L12:L13" si="2">J12/I12*100</f>
        <v>10</v>
      </c>
      <c r="N12" s="4"/>
    </row>
    <row r="13" spans="1:14" ht="27.6" x14ac:dyDescent="0.3">
      <c r="B13" s="23">
        <v>2</v>
      </c>
      <c r="C13" s="34" t="s">
        <v>21</v>
      </c>
      <c r="D13" s="21" t="s">
        <v>18</v>
      </c>
      <c r="E13" s="23">
        <v>30</v>
      </c>
      <c r="F13" s="25">
        <v>1740</v>
      </c>
      <c r="G13" s="25">
        <v>1596</v>
      </c>
      <c r="H13" s="19">
        <v>1450</v>
      </c>
      <c r="I13" s="18">
        <f t="shared" ref="I13" si="3">H13</f>
        <v>1450</v>
      </c>
      <c r="J13" s="22">
        <f t="shared" si="0"/>
        <v>145</v>
      </c>
      <c r="K13" s="22">
        <f t="shared" si="1"/>
        <v>43500</v>
      </c>
      <c r="L13" s="22">
        <f t="shared" si="2"/>
        <v>10</v>
      </c>
      <c r="N13" s="4"/>
    </row>
    <row r="14" spans="1:14" s="8" customFormat="1" ht="13.8" x14ac:dyDescent="0.25">
      <c r="B14" s="9"/>
      <c r="C14" s="17" t="s">
        <v>11</v>
      </c>
      <c r="D14" s="16"/>
      <c r="E14" s="17"/>
      <c r="F14" s="20"/>
      <c r="G14" s="20"/>
      <c r="H14" s="20"/>
      <c r="I14" s="10"/>
      <c r="J14" s="10"/>
      <c r="K14" s="10">
        <f>SUM(K12:K13)</f>
        <v>120000</v>
      </c>
      <c r="L14" s="11"/>
    </row>
    <row r="15" spans="1:14" s="8" customFormat="1" ht="13.8" x14ac:dyDescent="0.25">
      <c r="B15" s="12"/>
      <c r="C15" s="12"/>
      <c r="D15" s="13"/>
      <c r="E15" s="12"/>
      <c r="F15" s="14"/>
      <c r="G15" s="14"/>
      <c r="H15" s="14"/>
      <c r="I15" s="14"/>
      <c r="J15" s="14"/>
      <c r="K15" s="14"/>
      <c r="L15" s="15"/>
    </row>
    <row r="17" spans="2:7" ht="59.25" customHeight="1" x14ac:dyDescent="0.3">
      <c r="B17" s="27" t="s">
        <v>17</v>
      </c>
      <c r="C17" s="27"/>
      <c r="D17" s="27"/>
      <c r="E17" s="27"/>
      <c r="F17" s="27"/>
      <c r="G17" s="27"/>
    </row>
  </sheetData>
  <sheetProtection selectLockedCells="1"/>
  <mergeCells count="19">
    <mergeCell ref="C7:M7"/>
    <mergeCell ref="K8:K11"/>
    <mergeCell ref="L8:L11"/>
    <mergeCell ref="B4:C4"/>
    <mergeCell ref="B17:G17"/>
    <mergeCell ref="F8:H9"/>
    <mergeCell ref="A1:L1"/>
    <mergeCell ref="F10:F11"/>
    <mergeCell ref="G10:G11"/>
    <mergeCell ref="H10:H11"/>
    <mergeCell ref="B2:G2"/>
    <mergeCell ref="B3:L3"/>
    <mergeCell ref="B8:B11"/>
    <mergeCell ref="C8:C11"/>
    <mergeCell ref="D8:D11"/>
    <mergeCell ref="E8:E11"/>
    <mergeCell ref="I8:I11"/>
    <mergeCell ref="J8:J11"/>
    <mergeCell ref="C6:M6"/>
  </mergeCells>
  <conditionalFormatting sqref="L12:L13">
    <cfRule type="containsText" dxfId="1" priority="1" operator="containsText" text="НЕОДНОРОДНЫЕ">
      <formula>NOT(ISERROR(SEARCH("НЕОДНОРОДНЫЕ",L12)))</formula>
    </cfRule>
    <cfRule type="cellIs" dxfId="0" priority="2" operator="greaterThan">
      <formula>30</formula>
    </cfRule>
  </conditionalFormatting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ek439@ya.ru</cp:lastModifiedBy>
  <cp:lastPrinted>2024-04-18T17:27:16Z</cp:lastPrinted>
  <dcterms:created xsi:type="dcterms:W3CDTF">2021-01-19T11:34:04Z</dcterms:created>
  <dcterms:modified xsi:type="dcterms:W3CDTF">2026-09-15T09:47:00Z</dcterms:modified>
</cp:coreProperties>
</file>